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健次\Dropbox\新潟県クラブユースサッカー連盟\2017年度\2017NiCY新人戦\"/>
    </mc:Choice>
  </mc:AlternateContent>
  <bookViews>
    <workbookView xWindow="0" yWindow="0" windowWidth="19200" windowHeight="6570" tabRatio="839" firstSheet="2" activeTab="9" xr2:uid="{00000000-000D-0000-FFFF-FFFF00000000}"/>
  </bookViews>
  <sheets>
    <sheet name="1次L日程表（8月19日・20日）" sheetId="39" r:id="rId1"/>
    <sheet name="2次L日程表（8月26日・27日）" sheetId="33" r:id="rId2"/>
    <sheet name="順位決定戦日程表(9月9日・10日)" sheetId="45" r:id="rId3"/>
    <sheet name="1次L表" sheetId="26" r:id="rId4"/>
    <sheet name="2次L上位表" sheetId="23" r:id="rId5"/>
    <sheet name="2次L下位表" sheetId="24" r:id="rId6"/>
    <sheet name="１～１６T表" sheetId="31" r:id="rId7"/>
    <sheet name="１７～３2T表" sheetId="46" r:id="rId8"/>
    <sheet name="33～38L表" sheetId="44" r:id="rId9"/>
    <sheet name="警告" sheetId="34" r:id="rId10"/>
    <sheet name="2016_NiCY_U-13大会_最終結果" sheetId="43" r:id="rId11"/>
  </sheets>
  <definedNames>
    <definedName name="_xlnm.Print_Area" localSheetId="7">'１７～３2T表'!$A$1:$BI$54</definedName>
    <definedName name="_xlnm.Print_Area" localSheetId="0">'1次L日程表（8月19日・20日）'!$B$2:$I$72,'1次L日程表（8月19日・20日）'!$K$2:$R$72</definedName>
    <definedName name="_xlnm.Print_Area" localSheetId="3">'1次L表'!$B$2:$AM$54</definedName>
    <definedName name="_xlnm.Print_Area" localSheetId="5">'2次L下位表'!$B$2:$AM$29</definedName>
    <definedName name="_xlnm.Print_Area" localSheetId="4">'2次L上位表'!$B$2:$AF$45</definedName>
    <definedName name="_xlnm.Print_Area" localSheetId="1">'2次L日程表（8月26日・27日）'!$B$2:$I$69,'2次L日程表（8月26日・27日）'!$K$2:$R$69</definedName>
    <definedName name="_xlnm.Print_Area" localSheetId="9">警告!$A$1:$L$30</definedName>
    <definedName name="_xlnm.Print_Area" localSheetId="2">'順位決定戦日程表(9月9日・10日)'!$C$2:$I$58,'順位決定戦日程表(9月9日・10日)'!$L$2:$R$58,'順位決定戦日程表(9月9日・10日)'!$C$60:$I$78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45" l="1"/>
  <c r="H74" i="45"/>
  <c r="I72" i="45"/>
  <c r="H72" i="45"/>
  <c r="H70" i="45"/>
  <c r="I68" i="45"/>
  <c r="H68" i="45"/>
  <c r="I66" i="45"/>
  <c r="H66" i="45"/>
  <c r="G76" i="45"/>
  <c r="E76" i="45"/>
  <c r="G74" i="45"/>
  <c r="E74" i="45"/>
  <c r="G72" i="45"/>
  <c r="E72" i="45"/>
  <c r="G68" i="45"/>
  <c r="G70" i="45"/>
  <c r="E70" i="45"/>
  <c r="E68" i="45"/>
  <c r="S6" i="44"/>
  <c r="L6" i="44"/>
  <c r="E6" i="44"/>
  <c r="G19" i="45"/>
  <c r="B33" i="23"/>
  <c r="E19" i="45"/>
  <c r="B18" i="23"/>
  <c r="G18" i="45"/>
  <c r="B13" i="23"/>
  <c r="G16" i="45"/>
  <c r="B43" i="23"/>
  <c r="E16" i="45"/>
  <c r="B8" i="23"/>
  <c r="G15" i="45"/>
  <c r="B23" i="23"/>
  <c r="E15" i="45"/>
  <c r="B28" i="23"/>
  <c r="N40" i="31"/>
  <c r="B38" i="23"/>
  <c r="F14" i="31"/>
  <c r="N14" i="31"/>
  <c r="R14" i="31"/>
  <c r="V14" i="31"/>
  <c r="J14" i="31"/>
  <c r="AD14" i="31"/>
  <c r="B14" i="31"/>
  <c r="E10" i="39"/>
  <c r="G10" i="39"/>
  <c r="E12" i="39"/>
  <c r="G12" i="39"/>
  <c r="E14" i="39"/>
  <c r="G14" i="39"/>
  <c r="E16" i="39"/>
  <c r="G16" i="39"/>
  <c r="E18" i="39"/>
  <c r="G18" i="39"/>
  <c r="E20" i="39"/>
  <c r="G20" i="39"/>
  <c r="Q40" i="39"/>
  <c r="Q24" i="39"/>
  <c r="Q7" i="39"/>
  <c r="G64" i="33"/>
  <c r="I66" i="33"/>
  <c r="E64" i="33"/>
  <c r="H66" i="33"/>
  <c r="G62" i="33"/>
  <c r="I64" i="33"/>
  <c r="E62" i="33"/>
  <c r="H64" i="33"/>
  <c r="G66" i="33"/>
  <c r="I62" i="33"/>
  <c r="E66" i="33"/>
  <c r="H62" i="33"/>
  <c r="G58" i="33"/>
  <c r="I60" i="33"/>
  <c r="E58" i="33"/>
  <c r="H60" i="33"/>
  <c r="E56" i="33"/>
  <c r="H58" i="33"/>
  <c r="C55" i="39"/>
  <c r="L55" i="39"/>
  <c r="C36" i="33"/>
  <c r="L36" i="33"/>
  <c r="C52" i="33"/>
  <c r="L52" i="33"/>
  <c r="G69" i="39"/>
  <c r="E69" i="39"/>
  <c r="G67" i="39"/>
  <c r="E67" i="39"/>
  <c r="G63" i="39"/>
  <c r="E63" i="39"/>
  <c r="G61" i="39"/>
  <c r="E61" i="39"/>
  <c r="G49" i="39"/>
  <c r="E49" i="39"/>
  <c r="G47" i="39"/>
  <c r="E47" i="39"/>
  <c r="L31" i="26"/>
  <c r="I76" i="45"/>
  <c r="H76" i="45"/>
  <c r="I74" i="45"/>
  <c r="I70" i="45"/>
  <c r="G66" i="45"/>
  <c r="E66" i="45"/>
  <c r="G53" i="45"/>
  <c r="E53" i="45"/>
  <c r="G51" i="45"/>
  <c r="E51" i="45"/>
  <c r="G49" i="45"/>
  <c r="E49" i="45"/>
  <c r="G47" i="45"/>
  <c r="E47" i="45"/>
  <c r="I53" i="45"/>
  <c r="H53" i="45"/>
  <c r="R51" i="45"/>
  <c r="Q51" i="45"/>
  <c r="I51" i="45"/>
  <c r="H51" i="45"/>
  <c r="R49" i="45"/>
  <c r="Q49" i="45"/>
  <c r="I49" i="45"/>
  <c r="H49" i="45"/>
  <c r="R47" i="45"/>
  <c r="Q47" i="45"/>
  <c r="I47" i="45"/>
  <c r="H47" i="45"/>
  <c r="L43" i="45"/>
  <c r="G37" i="45"/>
  <c r="E37" i="45"/>
  <c r="G35" i="45"/>
  <c r="E35" i="45"/>
  <c r="G33" i="45"/>
  <c r="E33" i="45"/>
  <c r="G31" i="45"/>
  <c r="E31" i="45"/>
  <c r="R41" i="45"/>
  <c r="Q41" i="45"/>
  <c r="R39" i="45"/>
  <c r="Q39" i="45"/>
  <c r="R37" i="45"/>
  <c r="Q37" i="45"/>
  <c r="I37" i="45"/>
  <c r="H37" i="45"/>
  <c r="R35" i="45"/>
  <c r="Q35" i="45"/>
  <c r="I35" i="45"/>
  <c r="H35" i="45"/>
  <c r="R33" i="45"/>
  <c r="Q33" i="45"/>
  <c r="I33" i="45"/>
  <c r="H33" i="45"/>
  <c r="R31" i="45"/>
  <c r="Q31" i="45"/>
  <c r="I31" i="45"/>
  <c r="H31" i="45"/>
  <c r="I25" i="45"/>
  <c r="H25" i="45"/>
  <c r="I24" i="45"/>
  <c r="H24" i="45"/>
  <c r="I22" i="45"/>
  <c r="H22" i="45"/>
  <c r="I21" i="45"/>
  <c r="H21" i="45"/>
  <c r="G13" i="45"/>
  <c r="I19" i="45"/>
  <c r="E13" i="45"/>
  <c r="H19" i="45"/>
  <c r="G12" i="45"/>
  <c r="I18" i="45"/>
  <c r="E12" i="45"/>
  <c r="H18" i="45"/>
  <c r="G10" i="45"/>
  <c r="I16" i="45"/>
  <c r="E10" i="45"/>
  <c r="H16" i="45"/>
  <c r="G9" i="45"/>
  <c r="I15" i="45"/>
  <c r="E9" i="45"/>
  <c r="H15" i="45"/>
  <c r="I13" i="45"/>
  <c r="H13" i="45"/>
  <c r="I12" i="45"/>
  <c r="H12" i="45"/>
  <c r="I10" i="45"/>
  <c r="H10" i="45"/>
  <c r="I9" i="45"/>
  <c r="H9" i="45"/>
  <c r="N4" i="45"/>
  <c r="P56" i="33"/>
  <c r="R58" i="33"/>
  <c r="N56" i="33"/>
  <c r="Q58" i="33"/>
  <c r="P58" i="33"/>
  <c r="R56" i="33"/>
  <c r="N58" i="33"/>
  <c r="Q56" i="33"/>
  <c r="G68" i="33"/>
  <c r="E68" i="33"/>
  <c r="G60" i="33"/>
  <c r="E60" i="33"/>
  <c r="G56" i="33"/>
  <c r="P59" i="39"/>
  <c r="R61" i="39"/>
  <c r="N59" i="39"/>
  <c r="Q61" i="39"/>
  <c r="P61" i="39"/>
  <c r="R59" i="39"/>
  <c r="N61" i="39"/>
  <c r="Q59" i="39"/>
  <c r="L39" i="39"/>
  <c r="L23" i="39"/>
  <c r="L6" i="39"/>
  <c r="C6" i="39"/>
  <c r="I69" i="39"/>
  <c r="H69" i="39"/>
  <c r="G65" i="39"/>
  <c r="I67" i="39"/>
  <c r="E65" i="39"/>
  <c r="H67" i="39"/>
  <c r="I65" i="39"/>
  <c r="H65" i="39"/>
  <c r="I63" i="39"/>
  <c r="H63" i="39"/>
  <c r="G59" i="39"/>
  <c r="I61" i="39"/>
  <c r="E59" i="39"/>
  <c r="H61" i="39"/>
  <c r="I59" i="39"/>
  <c r="H59" i="39"/>
  <c r="G71" i="39"/>
  <c r="E71" i="39"/>
  <c r="S12" i="44"/>
  <c r="L12" i="44"/>
  <c r="E12" i="44"/>
  <c r="N24" i="33"/>
  <c r="N32" i="33"/>
  <c r="Q34" i="33"/>
  <c r="N26" i="33"/>
  <c r="N34" i="33"/>
  <c r="Q24" i="33"/>
  <c r="N8" i="33"/>
  <c r="N16" i="33"/>
  <c r="Q18" i="33"/>
  <c r="E44" i="33"/>
  <c r="H40" i="33"/>
  <c r="E24" i="33"/>
  <c r="E32" i="33"/>
  <c r="H34" i="33"/>
  <c r="E26" i="33"/>
  <c r="E34" i="33"/>
  <c r="H24" i="33"/>
  <c r="E12" i="33"/>
  <c r="G16" i="33"/>
  <c r="I18" i="33"/>
  <c r="E8" i="33"/>
  <c r="E16" i="33"/>
  <c r="H18" i="33"/>
  <c r="G14" i="33"/>
  <c r="I16" i="33"/>
  <c r="E14" i="33"/>
  <c r="H16" i="33"/>
  <c r="G12" i="33"/>
  <c r="I14" i="33"/>
  <c r="H14" i="33"/>
  <c r="P50" i="33"/>
  <c r="N48" i="33"/>
  <c r="P42" i="33"/>
  <c r="P40" i="33"/>
  <c r="P46" i="33"/>
  <c r="P44" i="33"/>
  <c r="N44" i="33"/>
  <c r="N30" i="33"/>
  <c r="P26" i="33"/>
  <c r="N28" i="33"/>
  <c r="P32" i="33"/>
  <c r="P24" i="33"/>
  <c r="N14" i="33"/>
  <c r="P18" i="33"/>
  <c r="N12" i="33"/>
  <c r="P16" i="33"/>
  <c r="P8" i="33"/>
  <c r="P12" i="33"/>
  <c r="P10" i="33"/>
  <c r="G24" i="33"/>
  <c r="G28" i="33"/>
  <c r="E28" i="33"/>
  <c r="G18" i="33"/>
  <c r="G10" i="33"/>
  <c r="P28" i="33"/>
  <c r="P14" i="33"/>
  <c r="N10" i="33"/>
  <c r="L20" i="33"/>
  <c r="C4" i="33"/>
  <c r="L4" i="33"/>
  <c r="E10" i="33"/>
  <c r="C39" i="39"/>
  <c r="C23" i="39"/>
  <c r="H12" i="33"/>
  <c r="I12" i="33"/>
  <c r="Q12" i="33"/>
  <c r="R12" i="33"/>
  <c r="R50" i="33"/>
  <c r="N46" i="33"/>
  <c r="Q50" i="33"/>
  <c r="R48" i="33"/>
  <c r="Q48" i="33"/>
  <c r="R46" i="33"/>
  <c r="N42" i="33"/>
  <c r="Q46" i="33"/>
  <c r="R44" i="33"/>
  <c r="N40" i="33"/>
  <c r="Q44" i="33"/>
  <c r="R42" i="33"/>
  <c r="Q42" i="33"/>
  <c r="R40" i="33"/>
  <c r="Q40" i="33"/>
  <c r="N50" i="33"/>
  <c r="P48" i="33"/>
  <c r="I58" i="33"/>
  <c r="I56" i="33"/>
  <c r="H56" i="33"/>
  <c r="G46" i="33"/>
  <c r="I50" i="33"/>
  <c r="E46" i="33"/>
  <c r="H50" i="33"/>
  <c r="G44" i="33"/>
  <c r="I48" i="33"/>
  <c r="H48" i="33"/>
  <c r="G42" i="33"/>
  <c r="I46" i="33"/>
  <c r="E42" i="33"/>
  <c r="H46" i="33"/>
  <c r="G40" i="33"/>
  <c r="I44" i="33"/>
  <c r="E40" i="33"/>
  <c r="H44" i="33"/>
  <c r="I42" i="33"/>
  <c r="H42" i="33"/>
  <c r="I40" i="33"/>
  <c r="G50" i="33"/>
  <c r="E50" i="33"/>
  <c r="G48" i="33"/>
  <c r="E48" i="33"/>
  <c r="P37" i="39"/>
  <c r="N37" i="39"/>
  <c r="Q33" i="39"/>
  <c r="P35" i="39"/>
  <c r="N35" i="39"/>
  <c r="P33" i="39"/>
  <c r="N33" i="39"/>
  <c r="P31" i="39"/>
  <c r="N31" i="39"/>
  <c r="P29" i="39"/>
  <c r="R33" i="39"/>
  <c r="N29" i="39"/>
  <c r="P27" i="39"/>
  <c r="N27" i="39"/>
  <c r="Q35" i="39"/>
  <c r="R31" i="39"/>
  <c r="Q31" i="39"/>
  <c r="Q27" i="39"/>
  <c r="P20" i="39"/>
  <c r="N20" i="39"/>
  <c r="Q16" i="39"/>
  <c r="P18" i="39"/>
  <c r="N18" i="39"/>
  <c r="P16" i="39"/>
  <c r="N16" i="39"/>
  <c r="Q12" i="39"/>
  <c r="P14" i="39"/>
  <c r="R18" i="39"/>
  <c r="N14" i="39"/>
  <c r="Q18" i="39"/>
  <c r="P12" i="39"/>
  <c r="N12" i="39"/>
  <c r="N10" i="39"/>
  <c r="Q14" i="39"/>
  <c r="P10" i="39"/>
  <c r="R20" i="39"/>
  <c r="R16" i="39"/>
  <c r="R14" i="39"/>
  <c r="R12" i="39"/>
  <c r="G33" i="39"/>
  <c r="I37" i="39"/>
  <c r="E33" i="39"/>
  <c r="H37" i="39"/>
  <c r="G31" i="39"/>
  <c r="I35" i="39"/>
  <c r="E31" i="39"/>
  <c r="H35" i="39"/>
  <c r="G35" i="39"/>
  <c r="I33" i="39"/>
  <c r="E37" i="39"/>
  <c r="H33" i="39"/>
  <c r="G37" i="39"/>
  <c r="I31" i="39"/>
  <c r="E27" i="39"/>
  <c r="H31" i="39"/>
  <c r="I29" i="39"/>
  <c r="H29" i="39"/>
  <c r="I27" i="39"/>
  <c r="H27" i="39"/>
  <c r="E35" i="39"/>
  <c r="G29" i="39"/>
  <c r="E29" i="39"/>
  <c r="G27" i="39"/>
  <c r="I20" i="39"/>
  <c r="H20" i="39"/>
  <c r="I18" i="39"/>
  <c r="H18" i="39"/>
  <c r="I16" i="39"/>
  <c r="H16" i="39"/>
  <c r="I14" i="39"/>
  <c r="H14" i="39"/>
  <c r="I12" i="39"/>
  <c r="H12" i="39"/>
  <c r="I10" i="39"/>
  <c r="H10" i="39"/>
  <c r="Q20" i="39"/>
  <c r="R10" i="39"/>
  <c r="Q10" i="39"/>
  <c r="AG12" i="26"/>
  <c r="AG18" i="26"/>
  <c r="AG24" i="26"/>
  <c r="AG30" i="26"/>
  <c r="AG36" i="26"/>
  <c r="AG42" i="26"/>
  <c r="G30" i="33"/>
  <c r="E30" i="33"/>
  <c r="G26" i="33"/>
  <c r="P34" i="33"/>
  <c r="R24" i="33"/>
  <c r="Q30" i="33"/>
  <c r="G34" i="33"/>
  <c r="I24" i="33"/>
  <c r="H30" i="33"/>
  <c r="R34" i="33"/>
  <c r="Q32" i="33"/>
  <c r="G32" i="33"/>
  <c r="I34" i="33"/>
  <c r="H32" i="33"/>
  <c r="Q16" i="33"/>
  <c r="Q14" i="33"/>
  <c r="R14" i="33"/>
  <c r="I8" i="33"/>
  <c r="G8" i="33"/>
  <c r="Z25" i="24"/>
  <c r="Z19" i="24"/>
  <c r="Z13" i="24"/>
  <c r="Z7" i="24"/>
  <c r="S7" i="24"/>
  <c r="L7" i="24"/>
  <c r="E7" i="24"/>
  <c r="AC29" i="24"/>
  <c r="AC23" i="24"/>
  <c r="S25" i="24"/>
  <c r="L25" i="24"/>
  <c r="E25" i="24"/>
  <c r="S19" i="24"/>
  <c r="L19" i="24"/>
  <c r="E19" i="24"/>
  <c r="S13" i="24"/>
  <c r="L13" i="24"/>
  <c r="E13" i="24"/>
  <c r="S42" i="23"/>
  <c r="L42" i="23"/>
  <c r="E42" i="23"/>
  <c r="S37" i="23"/>
  <c r="L37" i="23"/>
  <c r="E37" i="23"/>
  <c r="S32" i="23"/>
  <c r="L32" i="23"/>
  <c r="E32" i="23"/>
  <c r="S27" i="23"/>
  <c r="L27" i="23"/>
  <c r="E27" i="23"/>
  <c r="S22" i="23"/>
  <c r="L22" i="23"/>
  <c r="E22" i="23"/>
  <c r="S17" i="23"/>
  <c r="L17" i="23"/>
  <c r="E17" i="23"/>
  <c r="S12" i="23"/>
  <c r="L12" i="23"/>
  <c r="E12" i="23"/>
  <c r="P51" i="39"/>
  <c r="N53" i="39"/>
  <c r="N51" i="39"/>
  <c r="N43" i="39"/>
  <c r="G45" i="39"/>
  <c r="P47" i="39"/>
  <c r="R51" i="39"/>
  <c r="E45" i="39"/>
  <c r="N49" i="39"/>
  <c r="Q53" i="39"/>
  <c r="G43" i="39"/>
  <c r="N47" i="39"/>
  <c r="Q51" i="39"/>
  <c r="E43" i="39"/>
  <c r="P49" i="39"/>
  <c r="R53" i="39"/>
  <c r="Z49" i="26"/>
  <c r="Z43" i="26"/>
  <c r="Z37" i="26"/>
  <c r="Z25" i="26"/>
  <c r="Z31" i="26"/>
  <c r="E31" i="26"/>
  <c r="S31" i="26"/>
  <c r="E37" i="26"/>
  <c r="L37" i="26"/>
  <c r="S37" i="26"/>
  <c r="G53" i="39"/>
  <c r="H51" i="39"/>
  <c r="H43" i="39"/>
  <c r="H47" i="39"/>
  <c r="G51" i="39"/>
  <c r="I43" i="39"/>
  <c r="I47" i="39"/>
  <c r="I51" i="39"/>
  <c r="P45" i="39"/>
  <c r="R49" i="39"/>
  <c r="P53" i="39"/>
  <c r="E53" i="39"/>
  <c r="H45" i="39"/>
  <c r="H49" i="39"/>
  <c r="H53" i="39"/>
  <c r="I45" i="39"/>
  <c r="I49" i="39"/>
  <c r="I53" i="39"/>
  <c r="P43" i="39"/>
  <c r="R47" i="39"/>
  <c r="N45" i="39"/>
  <c r="Q49" i="39"/>
  <c r="R18" i="33"/>
  <c r="R8" i="33"/>
  <c r="Q43" i="39"/>
  <c r="Q45" i="39"/>
  <c r="Q47" i="39"/>
  <c r="R43" i="39"/>
  <c r="R45" i="39"/>
  <c r="Z19" i="26"/>
  <c r="Z13" i="26"/>
  <c r="S13" i="26"/>
  <c r="L13" i="26"/>
  <c r="Z7" i="26"/>
  <c r="S7" i="26"/>
  <c r="S49" i="26"/>
  <c r="L49" i="26"/>
  <c r="E49" i="26"/>
  <c r="S43" i="26"/>
  <c r="L43" i="26"/>
  <c r="E43" i="26"/>
  <c r="S25" i="26"/>
  <c r="L25" i="26"/>
  <c r="E25" i="26"/>
  <c r="S19" i="26"/>
  <c r="L19" i="26"/>
  <c r="E19" i="26"/>
  <c r="E13" i="26"/>
  <c r="Q29" i="39"/>
  <c r="Q37" i="39"/>
  <c r="R29" i="39"/>
  <c r="R37" i="39"/>
  <c r="R27" i="39"/>
  <c r="R35" i="39"/>
  <c r="E51" i="39"/>
  <c r="P30" i="33"/>
  <c r="R28" i="33"/>
  <c r="Q26" i="33"/>
  <c r="R16" i="33"/>
  <c r="N18" i="33"/>
  <c r="Q8" i="33"/>
  <c r="R10" i="33"/>
  <c r="Q10" i="33"/>
  <c r="E18" i="33"/>
  <c r="H8" i="33"/>
  <c r="E7" i="26"/>
  <c r="L7" i="26"/>
  <c r="E7" i="23"/>
  <c r="L7" i="23"/>
  <c r="S7" i="23"/>
  <c r="H26" i="33"/>
  <c r="R32" i="33"/>
  <c r="R30" i="33"/>
  <c r="R26" i="33"/>
  <c r="Q28" i="33"/>
  <c r="I32" i="33"/>
  <c r="I28" i="33"/>
  <c r="H28" i="33"/>
  <c r="I10" i="33"/>
  <c r="I30" i="33"/>
  <c r="H10" i="33"/>
  <c r="I26" i="33"/>
</calcChain>
</file>

<file path=xl/sharedStrings.xml><?xml version="1.0" encoding="utf-8"?>
<sst xmlns="http://schemas.openxmlformats.org/spreadsheetml/2006/main" count="1986" uniqueCount="667">
  <si>
    <t>-</t>
    <phoneticPr fontId="2"/>
  </si>
  <si>
    <t>キックオフ</t>
    <phoneticPr fontId="2"/>
  </si>
  <si>
    <t>審判団</t>
    <rPh sb="0" eb="2">
      <t>シンパン</t>
    </rPh>
    <rPh sb="2" eb="3">
      <t>ダン</t>
    </rPh>
    <phoneticPr fontId="2"/>
  </si>
  <si>
    <t>1次リーググループ表</t>
    <rPh sb="1" eb="2">
      <t>ジ</t>
    </rPh>
    <rPh sb="9" eb="10">
      <t>ヒョウ</t>
    </rPh>
    <phoneticPr fontId="2"/>
  </si>
  <si>
    <t>チーム名</t>
    <rPh sb="3" eb="4">
      <t>メイ</t>
    </rPh>
    <phoneticPr fontId="2"/>
  </si>
  <si>
    <t>順位</t>
    <rPh sb="0" eb="2">
      <t>ジュンイ</t>
    </rPh>
    <phoneticPr fontId="2"/>
  </si>
  <si>
    <t>(</t>
    <phoneticPr fontId="2"/>
  </si>
  <si>
    <t>)</t>
    <phoneticPr fontId="2"/>
  </si>
  <si>
    <t>勝点</t>
    <rPh sb="0" eb="1">
      <t>カ</t>
    </rPh>
    <rPh sb="1" eb="2">
      <t>テン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</si>
  <si>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</si>
  <si>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</si>
  <si>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</si>
  <si>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</si>
  <si>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</si>
  <si>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</si>
  <si>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2次リーグ上位グループ表</t>
    <rPh sb="1" eb="2">
      <t>ジ</t>
    </rPh>
    <rPh sb="5" eb="7">
      <t>ジョウイ</t>
    </rPh>
    <rPh sb="11" eb="12">
      <t>ヒョウ</t>
    </rPh>
    <phoneticPr fontId="2"/>
  </si>
  <si>
    <t>2次リーグ下位グループ表</t>
    <rPh sb="1" eb="2">
      <t>ジ</t>
    </rPh>
    <rPh sb="5" eb="7">
      <t>カイ</t>
    </rPh>
    <rPh sb="11" eb="12">
      <t>ヒョウ</t>
    </rPh>
    <phoneticPr fontId="2"/>
  </si>
  <si>
    <t>■ Aグループ</t>
    <phoneticPr fontId="2"/>
  </si>
  <si>
    <t>■ Bグループ</t>
    <phoneticPr fontId="2"/>
  </si>
  <si>
    <t>■ Cグループ</t>
    <phoneticPr fontId="2"/>
  </si>
  <si>
    <t>■ Dグループ</t>
    <phoneticPr fontId="2"/>
  </si>
  <si>
    <t>■ Eグループ</t>
    <phoneticPr fontId="2"/>
  </si>
  <si>
    <t>■ Fグループ</t>
    <phoneticPr fontId="2"/>
  </si>
  <si>
    <t>■ Hグループ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</si>
  <si>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</si>
  <si>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</si>
  <si>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</si>
  <si>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</si>
  <si>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</si>
  <si>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</si>
  <si>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</si>
  <si>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H</t>
    <phoneticPr fontId="2"/>
  </si>
  <si>
    <t>■ h グループ</t>
    <phoneticPr fontId="2"/>
  </si>
  <si>
    <t>■ g グループ</t>
    <phoneticPr fontId="2"/>
  </si>
  <si>
    <t>■ f グループ</t>
    <phoneticPr fontId="2"/>
  </si>
  <si>
    <t>■ e グループ</t>
    <phoneticPr fontId="2"/>
  </si>
  <si>
    <t>■ d グループ</t>
    <phoneticPr fontId="2"/>
  </si>
  <si>
    <t>■ c グループ</t>
    <phoneticPr fontId="2"/>
  </si>
  <si>
    <t>■ b グループ</t>
    <phoneticPr fontId="2"/>
  </si>
  <si>
    <t>■ a グループ</t>
    <phoneticPr fontId="2"/>
  </si>
  <si>
    <t>代表者会議</t>
    <rPh sb="0" eb="3">
      <t>ダイヒョウシャ</t>
    </rPh>
    <rPh sb="3" eb="5">
      <t>カイギ</t>
    </rPh>
    <phoneticPr fontId="2"/>
  </si>
  <si>
    <t>グループ</t>
    <phoneticPr fontId="2"/>
  </si>
  <si>
    <t>審判団(各2名)</t>
    <rPh sb="0" eb="3">
      <t>シンパンダン</t>
    </rPh>
    <rPh sb="4" eb="5">
      <t>カク</t>
    </rPh>
    <rPh sb="6" eb="7">
      <t>メイ</t>
    </rPh>
    <phoneticPr fontId="2"/>
  </si>
  <si>
    <t>a</t>
    <phoneticPr fontId="2"/>
  </si>
  <si>
    <t>ｈ</t>
    <phoneticPr fontId="2"/>
  </si>
  <si>
    <t>⑧</t>
    <phoneticPr fontId="2"/>
  </si>
  <si>
    <t>⑩</t>
    <phoneticPr fontId="2"/>
  </si>
  <si>
    <t>⑫</t>
    <phoneticPr fontId="2"/>
  </si>
  <si>
    <t>-</t>
    <phoneticPr fontId="2"/>
  </si>
  <si>
    <t>警告</t>
    <rPh sb="0" eb="2">
      <t>ケイコク</t>
    </rPh>
    <phoneticPr fontId="2"/>
  </si>
  <si>
    <t>五泉</t>
    <rPh sb="0" eb="2">
      <t>ゴセン</t>
    </rPh>
    <phoneticPr fontId="2"/>
  </si>
  <si>
    <t>アルビ柏崎</t>
    <rPh sb="3" eb="5">
      <t>カシワザキ</t>
    </rPh>
    <phoneticPr fontId="2"/>
  </si>
  <si>
    <t>監督</t>
    <rPh sb="0" eb="2">
      <t>カントク</t>
    </rPh>
    <phoneticPr fontId="2"/>
  </si>
  <si>
    <t>退席</t>
    <rPh sb="0" eb="2">
      <t>タイセキ</t>
    </rPh>
    <phoneticPr fontId="2"/>
  </si>
  <si>
    <t>イエロー</t>
    <phoneticPr fontId="2"/>
  </si>
  <si>
    <t>背番号</t>
    <rPh sb="0" eb="3">
      <t>セバンゴウ</t>
    </rPh>
    <phoneticPr fontId="2"/>
  </si>
  <si>
    <t>2次予選リーグ</t>
    <rPh sb="1" eb="2">
      <t>ジ</t>
    </rPh>
    <rPh sb="2" eb="4">
      <t>ヨセン</t>
    </rPh>
    <phoneticPr fontId="21"/>
  </si>
  <si>
    <t>試合日</t>
    <rPh sb="0" eb="3">
      <t>シアイビ</t>
    </rPh>
    <phoneticPr fontId="2"/>
  </si>
  <si>
    <t>選手名</t>
    <rPh sb="0" eb="3">
      <t>センシュメイ</t>
    </rPh>
    <phoneticPr fontId="2"/>
  </si>
  <si>
    <t>選手
チェック</t>
    <rPh sb="0" eb="2">
      <t>センシュ</t>
    </rPh>
    <phoneticPr fontId="21"/>
  </si>
  <si>
    <t>警告・退場</t>
    <rPh sb="0" eb="2">
      <t>ケイコク</t>
    </rPh>
    <rPh sb="3" eb="5">
      <t>タイジョウ</t>
    </rPh>
    <phoneticPr fontId="2"/>
  </si>
  <si>
    <t>内容</t>
    <rPh sb="0" eb="2">
      <t>ナイヨウ</t>
    </rPh>
    <phoneticPr fontId="2"/>
  </si>
  <si>
    <t>警・ラフ</t>
    <rPh sb="0" eb="1">
      <t>ケイ</t>
    </rPh>
    <phoneticPr fontId="21"/>
  </si>
  <si>
    <t>警・異議</t>
    <rPh sb="0" eb="1">
      <t>ケイ</t>
    </rPh>
    <rPh sb="2" eb="4">
      <t>イギ</t>
    </rPh>
    <phoneticPr fontId="21"/>
  </si>
  <si>
    <t>警・反スポ</t>
    <rPh sb="0" eb="1">
      <t>ケイ</t>
    </rPh>
    <rPh sb="2" eb="3">
      <t>ハン</t>
    </rPh>
    <phoneticPr fontId="21"/>
  </si>
  <si>
    <t>警２・出停</t>
    <rPh sb="0" eb="1">
      <t>ケイ</t>
    </rPh>
    <rPh sb="3" eb="4">
      <t>デ</t>
    </rPh>
    <phoneticPr fontId="21"/>
  </si>
  <si>
    <t>退・乱暴</t>
    <rPh sb="0" eb="1">
      <t>タイ</t>
    </rPh>
    <rPh sb="2" eb="4">
      <t>ランボウ</t>
    </rPh>
    <phoneticPr fontId="21"/>
  </si>
  <si>
    <t>フラッグ</t>
    <phoneticPr fontId="2"/>
  </si>
  <si>
    <t>種別</t>
    <rPh sb="0" eb="2">
      <t>シュベツ</t>
    </rPh>
    <phoneticPr fontId="21"/>
  </si>
  <si>
    <t>警告・退場</t>
    <rPh sb="0" eb="2">
      <t>ケイコク</t>
    </rPh>
    <rPh sb="3" eb="5">
      <t>タイジョウ</t>
    </rPh>
    <phoneticPr fontId="21"/>
  </si>
  <si>
    <t>1次予選リーグ</t>
    <rPh sb="1" eb="2">
      <t>ジ</t>
    </rPh>
    <rPh sb="2" eb="4">
      <t>ヨセン</t>
    </rPh>
    <phoneticPr fontId="21"/>
  </si>
  <si>
    <t>3次予選リーグ</t>
    <rPh sb="1" eb="2">
      <t>ジ</t>
    </rPh>
    <rPh sb="2" eb="4">
      <t>ヨセン</t>
    </rPh>
    <phoneticPr fontId="21"/>
  </si>
  <si>
    <t>決勝トーナメント</t>
    <rPh sb="0" eb="2">
      <t>ケッショウ</t>
    </rPh>
    <phoneticPr fontId="2"/>
  </si>
  <si>
    <t>警・繰り</t>
    <rPh sb="0" eb="1">
      <t>ケイ</t>
    </rPh>
    <rPh sb="2" eb="3">
      <t>ク</t>
    </rPh>
    <phoneticPr fontId="21"/>
  </si>
  <si>
    <t>警・遅延</t>
    <rPh sb="0" eb="1">
      <t>ケイ</t>
    </rPh>
    <rPh sb="2" eb="4">
      <t>チエン</t>
    </rPh>
    <phoneticPr fontId="21"/>
  </si>
  <si>
    <t>警・距離</t>
    <rPh sb="0" eb="1">
      <t>ケイ</t>
    </rPh>
    <rPh sb="2" eb="4">
      <t>キョリ</t>
    </rPh>
    <phoneticPr fontId="21"/>
  </si>
  <si>
    <t>警・無入</t>
    <rPh sb="0" eb="1">
      <t>ケイ</t>
    </rPh>
    <rPh sb="2" eb="3">
      <t>ム</t>
    </rPh>
    <rPh sb="3" eb="4">
      <t>イ</t>
    </rPh>
    <phoneticPr fontId="21"/>
  </si>
  <si>
    <t>警・無出</t>
    <rPh sb="0" eb="1">
      <t>ケイ</t>
    </rPh>
    <rPh sb="2" eb="3">
      <t>ム</t>
    </rPh>
    <rPh sb="3" eb="4">
      <t>デ</t>
    </rPh>
    <phoneticPr fontId="21"/>
  </si>
  <si>
    <t>警・</t>
    <rPh sb="0" eb="1">
      <t>ケイ</t>
    </rPh>
    <phoneticPr fontId="21"/>
  </si>
  <si>
    <t>退・不正</t>
    <rPh sb="0" eb="1">
      <t>タイ</t>
    </rPh>
    <rPh sb="2" eb="4">
      <t>フセイ</t>
    </rPh>
    <phoneticPr fontId="21"/>
  </si>
  <si>
    <t>退・つば</t>
    <rPh sb="0" eb="1">
      <t>タイ</t>
    </rPh>
    <phoneticPr fontId="21"/>
  </si>
  <si>
    <t>退・阻止(他)</t>
    <rPh sb="0" eb="1">
      <t>タイ</t>
    </rPh>
    <rPh sb="2" eb="4">
      <t>ソシ</t>
    </rPh>
    <rPh sb="5" eb="6">
      <t>ホカ</t>
    </rPh>
    <phoneticPr fontId="21"/>
  </si>
  <si>
    <t>退・侮辱</t>
    <rPh sb="0" eb="1">
      <t>タイ</t>
    </rPh>
    <rPh sb="2" eb="4">
      <t>ブジョク</t>
    </rPh>
    <phoneticPr fontId="21"/>
  </si>
  <si>
    <t>退・</t>
    <rPh sb="0" eb="1">
      <t>タイ</t>
    </rPh>
    <phoneticPr fontId="21"/>
  </si>
  <si>
    <t>新潟県クラブユースサッカー連盟　新人戦実施委員会</t>
    <rPh sb="0" eb="3">
      <t>ニイガタケン</t>
    </rPh>
    <rPh sb="13" eb="15">
      <t>レンメイ</t>
    </rPh>
    <rPh sb="16" eb="19">
      <t>シンジンセン</t>
    </rPh>
    <rPh sb="19" eb="21">
      <t>ジッシ</t>
    </rPh>
    <rPh sb="21" eb="24">
      <t>イインカイ</t>
    </rPh>
    <phoneticPr fontId="21"/>
  </si>
  <si>
    <t>○</t>
    <phoneticPr fontId="2"/>
  </si>
  <si>
    <t>●</t>
    <phoneticPr fontId="2"/>
  </si>
  <si>
    <t>△</t>
    <phoneticPr fontId="2"/>
  </si>
  <si>
    <t>勝敗</t>
    <rPh sb="0" eb="2">
      <t>ショウハイ</t>
    </rPh>
    <phoneticPr fontId="2"/>
  </si>
  <si>
    <t>１７位～２４位決定戦</t>
    <rPh sb="2" eb="3">
      <t>イ</t>
    </rPh>
    <rPh sb="6" eb="7">
      <t>イ</t>
    </rPh>
    <rPh sb="7" eb="10">
      <t>ケッテイセン</t>
    </rPh>
    <phoneticPr fontId="2"/>
  </si>
  <si>
    <t>１７位</t>
    <rPh sb="2" eb="3">
      <t>イ</t>
    </rPh>
    <phoneticPr fontId="2"/>
  </si>
  <si>
    <t>１９位</t>
    <rPh sb="2" eb="3">
      <t>イ</t>
    </rPh>
    <phoneticPr fontId="2"/>
  </si>
  <si>
    <t>２１位</t>
    <rPh sb="2" eb="3">
      <t>イ</t>
    </rPh>
    <phoneticPr fontId="2"/>
  </si>
  <si>
    <t>２５位～３２位決定戦</t>
    <rPh sb="2" eb="3">
      <t>イ</t>
    </rPh>
    <rPh sb="6" eb="7">
      <t>イ</t>
    </rPh>
    <rPh sb="7" eb="10">
      <t>ケッテイセン</t>
    </rPh>
    <phoneticPr fontId="2"/>
  </si>
  <si>
    <t>２５位</t>
    <rPh sb="2" eb="3">
      <t>イ</t>
    </rPh>
    <phoneticPr fontId="2"/>
  </si>
  <si>
    <t>２７位</t>
    <rPh sb="2" eb="3">
      <t>イ</t>
    </rPh>
    <phoneticPr fontId="2"/>
  </si>
  <si>
    <t>２９位</t>
    <rPh sb="2" eb="3">
      <t>イ</t>
    </rPh>
    <phoneticPr fontId="2"/>
  </si>
  <si>
    <t>３１位</t>
    <rPh sb="2" eb="3">
      <t>イ</t>
    </rPh>
    <phoneticPr fontId="2"/>
  </si>
  <si>
    <t>１位～８位の部</t>
    <rPh sb="1" eb="2">
      <t>イ</t>
    </rPh>
    <rPh sb="4" eb="5">
      <t>イ</t>
    </rPh>
    <rPh sb="6" eb="7">
      <t>ブ</t>
    </rPh>
    <phoneticPr fontId="2"/>
  </si>
  <si>
    <t>９位～１６位の部</t>
    <rPh sb="1" eb="2">
      <t>イ</t>
    </rPh>
    <rPh sb="5" eb="6">
      <t>イ</t>
    </rPh>
    <rPh sb="7" eb="8">
      <t>ブ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</si>
  <si>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</si>
  <si>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</si>
  <si>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7位</t>
    <rPh sb="1" eb="2">
      <t>イ</t>
    </rPh>
    <phoneticPr fontId="2"/>
  </si>
  <si>
    <t>9位</t>
    <rPh sb="1" eb="2">
      <t>イ</t>
    </rPh>
    <phoneticPr fontId="2"/>
  </si>
  <si>
    <t>11位</t>
    <rPh sb="2" eb="3">
      <t>イ</t>
    </rPh>
    <phoneticPr fontId="2"/>
  </si>
  <si>
    <t>13位</t>
    <rPh sb="2" eb="3">
      <t>イ</t>
    </rPh>
    <phoneticPr fontId="2"/>
  </si>
  <si>
    <t>15位</t>
    <rPh sb="2" eb="3">
      <t>イ</t>
    </rPh>
    <phoneticPr fontId="2"/>
  </si>
  <si>
    <t>)</t>
    <phoneticPr fontId="2"/>
  </si>
  <si>
    <t>■ Gグループ</t>
    <phoneticPr fontId="2"/>
  </si>
  <si>
    <t>■ L グループ</t>
    <phoneticPr fontId="2"/>
  </si>
  <si>
    <t>■ K グループ</t>
    <phoneticPr fontId="2"/>
  </si>
  <si>
    <t>■ J グループ</t>
    <phoneticPr fontId="2"/>
  </si>
  <si>
    <t>■ I グループ</t>
    <phoneticPr fontId="2"/>
  </si>
  <si>
    <t>優勝</t>
    <rPh sb="0" eb="2">
      <t>ユウショウ</t>
    </rPh>
    <phoneticPr fontId="2"/>
  </si>
  <si>
    <t>⑫</t>
    <phoneticPr fontId="2"/>
  </si>
  <si>
    <t>⑪</t>
    <phoneticPr fontId="2"/>
  </si>
  <si>
    <t>⑧</t>
    <phoneticPr fontId="2"/>
  </si>
  <si>
    <t>➑</t>
    <phoneticPr fontId="2"/>
  </si>
  <si>
    <t>⑦</t>
    <phoneticPr fontId="2"/>
  </si>
  <si>
    <t>➐</t>
    <phoneticPr fontId="2"/>
  </si>
  <si>
    <t>③</t>
    <phoneticPr fontId="2"/>
  </si>
  <si>
    <t>➌</t>
    <phoneticPr fontId="2"/>
  </si>
  <si>
    <t>④</t>
    <phoneticPr fontId="2"/>
  </si>
  <si>
    <t>➍</t>
    <phoneticPr fontId="2"/>
  </si>
  <si>
    <t>⑧負け</t>
    <rPh sb="1" eb="2">
      <t>マ</t>
    </rPh>
    <phoneticPr fontId="2"/>
  </si>
  <si>
    <t>➑負け</t>
    <rPh sb="1" eb="2">
      <t>マ</t>
    </rPh>
    <phoneticPr fontId="2"/>
  </si>
  <si>
    <t>③負け</t>
    <rPh sb="1" eb="2">
      <t>マ</t>
    </rPh>
    <phoneticPr fontId="2"/>
  </si>
  <si>
    <t>➌負け</t>
    <rPh sb="1" eb="2">
      <t>マ</t>
    </rPh>
    <phoneticPr fontId="2"/>
  </si>
  <si>
    <t>④負け</t>
    <rPh sb="1" eb="2">
      <t>マ</t>
    </rPh>
    <phoneticPr fontId="2"/>
  </si>
  <si>
    <t>➍負け</t>
    <rPh sb="1" eb="2">
      <t>マ</t>
    </rPh>
    <phoneticPr fontId="2"/>
  </si>
  <si>
    <t>⑦負け</t>
    <rPh sb="1" eb="2">
      <t>マ</t>
    </rPh>
    <phoneticPr fontId="2"/>
  </si>
  <si>
    <t>➐負け</t>
    <rPh sb="1" eb="2">
      <t>マ</t>
    </rPh>
    <phoneticPr fontId="2"/>
  </si>
  <si>
    <t>⑩</t>
    <phoneticPr fontId="2"/>
  </si>
  <si>
    <t>➓</t>
    <phoneticPr fontId="2"/>
  </si>
  <si>
    <t>⑨</t>
    <phoneticPr fontId="2"/>
  </si>
  <si>
    <t>➒</t>
    <phoneticPr fontId="2"/>
  </si>
  <si>
    <t>⑤</t>
    <phoneticPr fontId="2"/>
  </si>
  <si>
    <t>➎</t>
    <phoneticPr fontId="2"/>
  </si>
  <si>
    <t>⑥</t>
    <phoneticPr fontId="2"/>
  </si>
  <si>
    <t>➏</t>
    <phoneticPr fontId="2"/>
  </si>
  <si>
    <t>①</t>
    <phoneticPr fontId="2"/>
  </si>
  <si>
    <t>➊</t>
    <phoneticPr fontId="2"/>
  </si>
  <si>
    <t>②</t>
    <phoneticPr fontId="2"/>
  </si>
  <si>
    <t>➋</t>
    <phoneticPr fontId="2"/>
  </si>
  <si>
    <t>⑤負け</t>
    <rPh sb="1" eb="2">
      <t>マ</t>
    </rPh>
    <phoneticPr fontId="2"/>
  </si>
  <si>
    <t>➎負け</t>
    <rPh sb="1" eb="2">
      <t>マ</t>
    </rPh>
    <phoneticPr fontId="2"/>
  </si>
  <si>
    <t>①負け</t>
    <rPh sb="1" eb="2">
      <t>マ</t>
    </rPh>
    <phoneticPr fontId="2"/>
  </si>
  <si>
    <t>➊負け</t>
    <rPh sb="1" eb="2">
      <t>マ</t>
    </rPh>
    <phoneticPr fontId="2"/>
  </si>
  <si>
    <t>②負け</t>
    <rPh sb="1" eb="2">
      <t>マ</t>
    </rPh>
    <phoneticPr fontId="2"/>
  </si>
  <si>
    <t>➋負け</t>
    <rPh sb="1" eb="2">
      <t>マ</t>
    </rPh>
    <phoneticPr fontId="2"/>
  </si>
  <si>
    <t>⑥負け</t>
    <rPh sb="1" eb="2">
      <t>マ</t>
    </rPh>
    <phoneticPr fontId="2"/>
  </si>
  <si>
    <t>➏負け</t>
    <rPh sb="1" eb="2">
      <t>マ</t>
    </rPh>
    <phoneticPr fontId="2"/>
  </si>
  <si>
    <t>－</t>
    <phoneticPr fontId="2"/>
  </si>
  <si>
    <t>8:00～17:00</t>
    <phoneticPr fontId="2"/>
  </si>
  <si>
    <t>④の勝者</t>
    <rPh sb="2" eb="4">
      <t>ショウシャ</t>
    </rPh>
    <phoneticPr fontId="2"/>
  </si>
  <si>
    <t>②の勝者</t>
    <rPh sb="2" eb="4">
      <t>ショウシャ</t>
    </rPh>
    <phoneticPr fontId="2"/>
  </si>
  <si>
    <t>監督者会議</t>
    <phoneticPr fontId="2"/>
  </si>
  <si>
    <t>マッチNO</t>
    <phoneticPr fontId="2"/>
  </si>
  <si>
    <t>審判団</t>
    <phoneticPr fontId="2"/>
  </si>
  <si>
    <t>❼</t>
    <phoneticPr fontId="2"/>
  </si>
  <si>
    <t>④の敗者</t>
    <phoneticPr fontId="2"/>
  </si>
  <si>
    <t>➍の敗者</t>
    <phoneticPr fontId="2"/>
  </si>
  <si>
    <t>⑥の敗者</t>
    <phoneticPr fontId="2"/>
  </si>
  <si>
    <t>➏の敗者</t>
    <phoneticPr fontId="2"/>
  </si>
  <si>
    <t>③の敗者</t>
    <phoneticPr fontId="2"/>
  </si>
  <si>
    <t>➌の敗者</t>
    <phoneticPr fontId="2"/>
  </si>
  <si>
    <t>⑥の勝者</t>
    <phoneticPr fontId="2"/>
  </si>
  <si>
    <t>➏の勝者</t>
    <phoneticPr fontId="2"/>
  </si>
  <si>
    <t>❷</t>
    <phoneticPr fontId="2"/>
  </si>
  <si>
    <t>❽</t>
    <phoneticPr fontId="2"/>
  </si>
  <si>
    <t>➍の勝者</t>
    <phoneticPr fontId="2"/>
  </si>
  <si>
    <t>⑤の敗者</t>
    <phoneticPr fontId="2"/>
  </si>
  <si>
    <t>➎の敗者</t>
    <phoneticPr fontId="2"/>
  </si>
  <si>
    <t>③の勝者</t>
    <phoneticPr fontId="2"/>
  </si>
  <si>
    <t>➌の勝者</t>
    <phoneticPr fontId="2"/>
  </si>
  <si>
    <t>⑤の勝者</t>
    <phoneticPr fontId="2"/>
  </si>
  <si>
    <t>➎の勝者</t>
    <phoneticPr fontId="2"/>
  </si>
  <si>
    <t>❸</t>
    <phoneticPr fontId="2"/>
  </si>
  <si>
    <t>❾</t>
    <phoneticPr fontId="2"/>
  </si>
  <si>
    <t>❹</t>
    <phoneticPr fontId="2"/>
  </si>
  <si>
    <t>❿</t>
    <phoneticPr fontId="2"/>
  </si>
  <si>
    <t>❺</t>
    <phoneticPr fontId="2"/>
  </si>
  <si>
    <t>➋の勝者</t>
    <phoneticPr fontId="2"/>
  </si>
  <si>
    <t>⑦の敗者</t>
    <phoneticPr fontId="2"/>
  </si>
  <si>
    <t>➐の敗者</t>
    <phoneticPr fontId="2"/>
  </si>
  <si>
    <t>①の勝者</t>
    <phoneticPr fontId="2"/>
  </si>
  <si>
    <t>➊の勝者</t>
    <phoneticPr fontId="2"/>
  </si>
  <si>
    <t>⑦の勝者</t>
    <phoneticPr fontId="2"/>
  </si>
  <si>
    <t>➐の勝者</t>
    <phoneticPr fontId="2"/>
  </si>
  <si>
    <t>❻</t>
    <phoneticPr fontId="2"/>
  </si>
  <si>
    <t>②の敗者</t>
    <phoneticPr fontId="2"/>
  </si>
  <si>
    <t>➋の敗者</t>
    <phoneticPr fontId="2"/>
  </si>
  <si>
    <t>⑧の敗者</t>
    <phoneticPr fontId="2"/>
  </si>
  <si>
    <t>➑の敗者</t>
    <phoneticPr fontId="2"/>
  </si>
  <si>
    <t>①の敗者</t>
    <phoneticPr fontId="2"/>
  </si>
  <si>
    <t>➊の敗者</t>
    <phoneticPr fontId="2"/>
  </si>
  <si>
    <t>⑧の勝者</t>
    <phoneticPr fontId="2"/>
  </si>
  <si>
    <t>➑の勝者</t>
    <phoneticPr fontId="2"/>
  </si>
  <si>
    <t>⓬</t>
    <phoneticPr fontId="2"/>
  </si>
  <si>
    <t>⓫</t>
    <phoneticPr fontId="2"/>
  </si>
  <si>
    <t>本部テント　第1試合チームは設営、最終試合チームは後始末</t>
    <rPh sb="0" eb="2">
      <t>ホンブ</t>
    </rPh>
    <rPh sb="6" eb="7">
      <t>ダイ</t>
    </rPh>
    <rPh sb="8" eb="10">
      <t>シアイ</t>
    </rPh>
    <rPh sb="14" eb="16">
      <t>セツエイ</t>
    </rPh>
    <rPh sb="17" eb="19">
      <t>サイシュウ</t>
    </rPh>
    <rPh sb="19" eb="21">
      <t>シアイ</t>
    </rPh>
    <rPh sb="25" eb="28">
      <t>アトシマツ</t>
    </rPh>
    <phoneticPr fontId="2"/>
  </si>
  <si>
    <t>　本部テント　第1試合チームは設営、最終試合チームは後始末</t>
    <rPh sb="1" eb="3">
      <t>ホンブ</t>
    </rPh>
    <rPh sb="7" eb="8">
      <t>ダイ</t>
    </rPh>
    <rPh sb="9" eb="11">
      <t>シアイ</t>
    </rPh>
    <rPh sb="15" eb="17">
      <t>セツエイ</t>
    </rPh>
    <rPh sb="18" eb="20">
      <t>サイシュウ</t>
    </rPh>
    <rPh sb="20" eb="22">
      <t>シアイ</t>
    </rPh>
    <rPh sb="26" eb="29">
      <t>アトシマツ</t>
    </rPh>
    <phoneticPr fontId="2"/>
  </si>
  <si>
    <t>備品：本部・選手テント、テーブル・椅子、コーナーフラッグ、皿コーン等</t>
    <rPh sb="0" eb="2">
      <t>ビヒン</t>
    </rPh>
    <rPh sb="3" eb="5">
      <t>ホンブ</t>
    </rPh>
    <rPh sb="6" eb="8">
      <t>センシュ</t>
    </rPh>
    <rPh sb="17" eb="19">
      <t>イス</t>
    </rPh>
    <rPh sb="29" eb="30">
      <t>サラ</t>
    </rPh>
    <rPh sb="33" eb="34">
      <t>トウ</t>
    </rPh>
    <phoneticPr fontId="2"/>
  </si>
  <si>
    <t>Ｉ</t>
    <phoneticPr fontId="2"/>
  </si>
  <si>
    <t>⓬</t>
  </si>
  <si>
    <t>⓫</t>
  </si>
  <si>
    <t>マッチＮＯ</t>
    <phoneticPr fontId="2"/>
  </si>
  <si>
    <t>８：00～17：00</t>
    <phoneticPr fontId="2"/>
  </si>
  <si>
    <t>8：00～17：00</t>
    <phoneticPr fontId="2"/>
  </si>
  <si>
    <t>９:00～17:00</t>
    <phoneticPr fontId="2"/>
  </si>
  <si>
    <t>不明</t>
    <rPh sb="0" eb="2">
      <t>フメイ</t>
    </rPh>
    <phoneticPr fontId="2"/>
  </si>
  <si>
    <t>２３位</t>
    <rPh sb="2" eb="3">
      <t>イ</t>
    </rPh>
    <phoneticPr fontId="2"/>
  </si>
  <si>
    <t>b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</si>
  <si>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</si>
  <si>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</si>
  <si>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</si>
  <si>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</si>
  <si>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g</t>
    <phoneticPr fontId="2"/>
  </si>
  <si>
    <t xml:space="preserve"> (  －  ) </t>
    <phoneticPr fontId="2"/>
  </si>
  <si>
    <t>第1試合チームは設営、最終試合チームは後始末</t>
    <rPh sb="0" eb="1">
      <t>ダイ</t>
    </rPh>
    <rPh sb="2" eb="4">
      <t>シアイ</t>
    </rPh>
    <rPh sb="8" eb="10">
      <t>セツエイ</t>
    </rPh>
    <rPh sb="11" eb="13">
      <t>サイシュウ</t>
    </rPh>
    <rPh sb="13" eb="15">
      <t>シアイ</t>
    </rPh>
    <rPh sb="19" eb="22">
      <t>アトシマツ</t>
    </rPh>
    <phoneticPr fontId="2"/>
  </si>
  <si>
    <t>A</t>
    <phoneticPr fontId="2"/>
  </si>
  <si>
    <t>A</t>
    <phoneticPr fontId="2"/>
  </si>
  <si>
    <t>C</t>
    <phoneticPr fontId="2"/>
  </si>
  <si>
    <t>B</t>
    <phoneticPr fontId="2"/>
  </si>
  <si>
    <t>❶</t>
    <phoneticPr fontId="2"/>
  </si>
  <si>
    <t>Fピッチ</t>
    <phoneticPr fontId="2"/>
  </si>
  <si>
    <t>Eピッチ</t>
    <phoneticPr fontId="2"/>
  </si>
  <si>
    <t>アルビレックス長岡</t>
    <rPh sb="7" eb="9">
      <t>ナガオカ</t>
    </rPh>
    <phoneticPr fontId="2"/>
  </si>
  <si>
    <t>長岡ビルボード</t>
    <rPh sb="0" eb="2">
      <t>ナガオカ</t>
    </rPh>
    <phoneticPr fontId="2"/>
  </si>
  <si>
    <t>グランセナ新潟FC</t>
    <rPh sb="5" eb="7">
      <t>ニイガタ</t>
    </rPh>
    <phoneticPr fontId="2"/>
  </si>
  <si>
    <t>h4位</t>
    <rPh sb="2" eb="3">
      <t>イ</t>
    </rPh>
    <phoneticPr fontId="2"/>
  </si>
  <si>
    <t>新潟アカデミー</t>
    <rPh sb="0" eb="2">
      <t>ニイガタ</t>
    </rPh>
    <phoneticPr fontId="2"/>
  </si>
  <si>
    <t>②</t>
    <phoneticPr fontId="2"/>
  </si>
  <si>
    <t>③</t>
    <phoneticPr fontId="2"/>
  </si>
  <si>
    <t>④</t>
    <phoneticPr fontId="2"/>
  </si>
  <si>
    <t>柏崎ユナイテッド</t>
    <rPh sb="0" eb="2">
      <t>カシワザキ</t>
    </rPh>
    <phoneticPr fontId="2"/>
  </si>
  <si>
    <t>ジェス新潟東</t>
    <rPh sb="3" eb="5">
      <t>ニイガタ</t>
    </rPh>
    <rPh sb="5" eb="6">
      <t>ヒガシ</t>
    </rPh>
    <phoneticPr fontId="2"/>
  </si>
  <si>
    <t>ReiZ長岡</t>
    <rPh sb="4" eb="6">
      <t>ナガオカ</t>
    </rPh>
    <phoneticPr fontId="2"/>
  </si>
  <si>
    <t>新潟トレジャー</t>
    <rPh sb="0" eb="2">
      <t>ニイガタ</t>
    </rPh>
    <phoneticPr fontId="2"/>
  </si>
  <si>
    <t>くびき野FC</t>
    <rPh sb="3" eb="4">
      <t>ノ</t>
    </rPh>
    <phoneticPr fontId="2"/>
  </si>
  <si>
    <t>Primasale上越</t>
    <rPh sb="9" eb="11">
      <t>ジョウエツ</t>
    </rPh>
    <phoneticPr fontId="2"/>
  </si>
  <si>
    <t>AFC94</t>
    <phoneticPr fontId="2"/>
  </si>
  <si>
    <t>LOCUS新潟</t>
    <rPh sb="5" eb="7">
      <t>ニイガタ</t>
    </rPh>
    <phoneticPr fontId="2"/>
  </si>
  <si>
    <t>フリーダム新潟</t>
    <rPh sb="5" eb="7">
      <t>ニイガタ</t>
    </rPh>
    <phoneticPr fontId="2"/>
  </si>
  <si>
    <t>Sシード</t>
    <phoneticPr fontId="2"/>
  </si>
  <si>
    <t>Aシード ①</t>
    <phoneticPr fontId="2"/>
  </si>
  <si>
    <t>上越春日ＦＣ</t>
    <rPh sb="0" eb="2">
      <t>ジョウエツ</t>
    </rPh>
    <rPh sb="2" eb="4">
      <t>カスガ</t>
    </rPh>
    <phoneticPr fontId="2"/>
  </si>
  <si>
    <t>エスプリ長岡</t>
    <rPh sb="4" eb="6">
      <t>ナガオカ</t>
    </rPh>
    <phoneticPr fontId="2"/>
  </si>
  <si>
    <t>F</t>
    <phoneticPr fontId="2"/>
  </si>
  <si>
    <t>E</t>
    <phoneticPr fontId="2"/>
  </si>
  <si>
    <t>G</t>
    <phoneticPr fontId="2"/>
  </si>
  <si>
    <t>2017 NiCY新人戦 １次リーグ日程表</t>
    <rPh sb="9" eb="12">
      <t>シンジンセン</t>
    </rPh>
    <rPh sb="14" eb="15">
      <t>ジ</t>
    </rPh>
    <rPh sb="18" eb="21">
      <t>ニッテイヒョウ</t>
    </rPh>
    <phoneticPr fontId="2"/>
  </si>
  <si>
    <t>8月19日（土）</t>
    <rPh sb="1" eb="2">
      <t>ガツ</t>
    </rPh>
    <rPh sb="4" eb="5">
      <t>ニチ</t>
    </rPh>
    <rPh sb="6" eb="7">
      <t>ド</t>
    </rPh>
    <phoneticPr fontId="2"/>
  </si>
  <si>
    <t>8月20日（日）</t>
    <rPh sb="1" eb="2">
      <t>ガツ</t>
    </rPh>
    <rPh sb="4" eb="5">
      <t>ニチ</t>
    </rPh>
    <rPh sb="6" eb="7">
      <t>ニチ</t>
    </rPh>
    <phoneticPr fontId="2"/>
  </si>
  <si>
    <t>2017 NiCY 新人戦(Ｕ-１４)</t>
    <rPh sb="10" eb="13">
      <t>シンジンセン</t>
    </rPh>
    <phoneticPr fontId="2"/>
  </si>
  <si>
    <t>2017年8月19日（土）～20日（日）</t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2"/>
  </si>
  <si>
    <t>開催日：8月19日(土)・20日(日)</t>
    <rPh sb="0" eb="3">
      <t>カイサイビ</t>
    </rPh>
    <rPh sb="5" eb="6">
      <t>ガツ</t>
    </rPh>
    <rPh sb="8" eb="9">
      <t>ニチ</t>
    </rPh>
    <rPh sb="10" eb="11">
      <t>ド</t>
    </rPh>
    <rPh sb="15" eb="16">
      <t>ニチ</t>
    </rPh>
    <rPh sb="17" eb="18">
      <t>ニチ</t>
    </rPh>
    <phoneticPr fontId="2"/>
  </si>
  <si>
    <t>8月26日（土）</t>
    <rPh sb="1" eb="2">
      <t>ガツ</t>
    </rPh>
    <rPh sb="4" eb="5">
      <t>ニチ</t>
    </rPh>
    <rPh sb="6" eb="7">
      <t>ツチ</t>
    </rPh>
    <phoneticPr fontId="2"/>
  </si>
  <si>
    <t>8月27日（日）</t>
    <rPh sb="1" eb="2">
      <t>ガツ</t>
    </rPh>
    <rPh sb="4" eb="5">
      <t>ニチ</t>
    </rPh>
    <rPh sb="6" eb="7">
      <t>ヒ</t>
    </rPh>
    <phoneticPr fontId="2"/>
  </si>
  <si>
    <t>2017 NiCY新人戦 ２次リーグ日程表</t>
    <rPh sb="9" eb="12">
      <t>シンジンセン</t>
    </rPh>
    <rPh sb="14" eb="15">
      <t>ジ</t>
    </rPh>
    <rPh sb="18" eb="21">
      <t>ニッテイヒョウ</t>
    </rPh>
    <phoneticPr fontId="2"/>
  </si>
  <si>
    <t>F.THREE U-15</t>
    <phoneticPr fontId="2"/>
  </si>
  <si>
    <t>アルビレックス新潟Ｕ-15</t>
    <rPh sb="7" eb="9">
      <t>ニイガタ</t>
    </rPh>
    <phoneticPr fontId="2"/>
  </si>
  <si>
    <t>エボルブジュニアユース</t>
    <phoneticPr fontId="2"/>
  </si>
  <si>
    <t>長岡ＪＹＦＣ</t>
    <rPh sb="0" eb="2">
      <t>ナガオカ</t>
    </rPh>
    <phoneticPr fontId="2"/>
  </si>
  <si>
    <t>新潟ハマーレＦＣ</t>
    <rPh sb="0" eb="2">
      <t>ニイガタ</t>
    </rPh>
    <phoneticPr fontId="2"/>
  </si>
  <si>
    <t>シバタＳＣ</t>
    <phoneticPr fontId="2"/>
  </si>
  <si>
    <t>ＦＣ Ａｒｔｉｓｔａ</t>
    <phoneticPr fontId="2"/>
  </si>
  <si>
    <t>TOYOSAKA SC</t>
  </si>
  <si>
    <t>ＦＣ五十嵐</t>
    <rPh sb="2" eb="5">
      <t>イガラシ</t>
    </rPh>
    <phoneticPr fontId="2"/>
  </si>
  <si>
    <t>県央ＦＣ</t>
    <rPh sb="0" eb="2">
      <t>ケンオウ</t>
    </rPh>
    <phoneticPr fontId="2"/>
  </si>
  <si>
    <t>ＥＰＯＣＨ横越</t>
    <rPh sb="5" eb="7">
      <t>ヨコゴシ</t>
    </rPh>
    <phoneticPr fontId="2"/>
  </si>
  <si>
    <t>OFCファンタジスタ</t>
  </si>
  <si>
    <t>F.C.ESTNOVA</t>
  </si>
  <si>
    <t>ＩＦＣジュニアユース</t>
    <phoneticPr fontId="2"/>
  </si>
  <si>
    <t>秋葉ＦＣ</t>
    <rPh sb="0" eb="2">
      <t>アキハ</t>
    </rPh>
    <phoneticPr fontId="2"/>
  </si>
  <si>
    <t>巻サッカークラブ</t>
    <rPh sb="0" eb="1">
      <t>マキ</t>
    </rPh>
    <phoneticPr fontId="2"/>
  </si>
  <si>
    <t>FC,ＡＣＴＩＳ</t>
    <phoneticPr fontId="2"/>
  </si>
  <si>
    <t>Ｊドリーム三条</t>
    <rPh sb="5" eb="7">
      <t>サンジョウ</t>
    </rPh>
    <phoneticPr fontId="2"/>
  </si>
  <si>
    <t>9月9日(土)</t>
    <rPh sb="1" eb="2">
      <t>ガツ</t>
    </rPh>
    <rPh sb="3" eb="4">
      <t>ニチ</t>
    </rPh>
    <rPh sb="5" eb="6">
      <t>ド</t>
    </rPh>
    <phoneticPr fontId="2"/>
  </si>
  <si>
    <t>2017 NiCY新人戦 順位決定トーナメント 日程表</t>
    <rPh sb="13" eb="15">
      <t>ジュンイ</t>
    </rPh>
    <rPh sb="15" eb="17">
      <t>ケッテイ</t>
    </rPh>
    <rPh sb="24" eb="27">
      <t>ニッテイヒョウ</t>
    </rPh>
    <phoneticPr fontId="2"/>
  </si>
  <si>
    <t>9月10日(日)</t>
    <rPh sb="1" eb="2">
      <t>ガツ</t>
    </rPh>
    <rPh sb="4" eb="5">
      <t>ニチ</t>
    </rPh>
    <rPh sb="6" eb="7">
      <t>ヒ</t>
    </rPh>
    <phoneticPr fontId="2"/>
  </si>
  <si>
    <t>2017年9月9日（土）</t>
    <rPh sb="4" eb="5">
      <t>ネン</t>
    </rPh>
    <rPh sb="6" eb="7">
      <t>ガツ</t>
    </rPh>
    <rPh sb="8" eb="9">
      <t>ニチ</t>
    </rPh>
    <rPh sb="10" eb="11">
      <t>ツチ</t>
    </rPh>
    <phoneticPr fontId="2"/>
  </si>
  <si>
    <t xml:space="preserve"> (  －  ) </t>
  </si>
  <si>
    <t>c</t>
  </si>
  <si>
    <t>d</t>
  </si>
  <si>
    <t>c</t>
    <phoneticPr fontId="2"/>
  </si>
  <si>
    <t>b</t>
    <phoneticPr fontId="2"/>
  </si>
  <si>
    <t>a</t>
    <phoneticPr fontId="2"/>
  </si>
  <si>
    <t>a</t>
    <phoneticPr fontId="2"/>
  </si>
  <si>
    <t>b</t>
    <phoneticPr fontId="2"/>
  </si>
  <si>
    <t>d</t>
    <phoneticPr fontId="2"/>
  </si>
  <si>
    <t>d</t>
    <phoneticPr fontId="2"/>
  </si>
  <si>
    <t>8:00～17:00</t>
  </si>
  <si>
    <t>2017　新潟県クラブユース新人戦　警告・退場一覧表</t>
    <rPh sb="5" eb="8">
      <t>ニイガタケン</t>
    </rPh>
    <rPh sb="14" eb="17">
      <t>シンジンセン</t>
    </rPh>
    <rPh sb="18" eb="20">
      <t>ケイコク</t>
    </rPh>
    <rPh sb="21" eb="23">
      <t>タイジョウ</t>
    </rPh>
    <rPh sb="23" eb="26">
      <t>イチランヒョウ</t>
    </rPh>
    <phoneticPr fontId="2"/>
  </si>
  <si>
    <t>I</t>
    <phoneticPr fontId="2"/>
  </si>
  <si>
    <t>I</t>
    <phoneticPr fontId="2"/>
  </si>
  <si>
    <t>J</t>
    <phoneticPr fontId="2"/>
  </si>
  <si>
    <t>J</t>
    <phoneticPr fontId="2"/>
  </si>
  <si>
    <t>I</t>
    <phoneticPr fontId="2"/>
  </si>
  <si>
    <t>K</t>
    <phoneticPr fontId="2"/>
  </si>
  <si>
    <t>L</t>
    <phoneticPr fontId="2"/>
  </si>
  <si>
    <t>K</t>
    <phoneticPr fontId="2"/>
  </si>
  <si>
    <t>2017年8月26日（土）～27日（日）</t>
    <rPh sb="4" eb="5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ヒ</t>
    </rPh>
    <phoneticPr fontId="2"/>
  </si>
  <si>
    <t>開催日：8月26日(土)</t>
    <rPh sb="0" eb="3">
      <t>カイサイビ</t>
    </rPh>
    <rPh sb="5" eb="6">
      <t>ガツ</t>
    </rPh>
    <rPh sb="8" eb="9">
      <t>ニチ</t>
    </rPh>
    <rPh sb="10" eb="11">
      <t>ド</t>
    </rPh>
    <phoneticPr fontId="2"/>
  </si>
  <si>
    <t>開催日：8月27日(日)</t>
    <rPh sb="0" eb="3">
      <t>カイサイビ</t>
    </rPh>
    <rPh sb="5" eb="6">
      <t>ガツ</t>
    </rPh>
    <rPh sb="8" eb="9">
      <t>ニチ</t>
    </rPh>
    <rPh sb="10" eb="11">
      <t>ヒ</t>
    </rPh>
    <phoneticPr fontId="2"/>
  </si>
  <si>
    <t>開催日：8月26日(土)・27日(日)</t>
    <rPh sb="0" eb="3">
      <t>カイサイビ</t>
    </rPh>
    <rPh sb="5" eb="6">
      <t>ガツ</t>
    </rPh>
    <rPh sb="8" eb="9">
      <t>ニチ</t>
    </rPh>
    <rPh sb="10" eb="11">
      <t>ド</t>
    </rPh>
    <rPh sb="15" eb="16">
      <t>ニチ</t>
    </rPh>
    <rPh sb="17" eb="18">
      <t>ニチ</t>
    </rPh>
    <phoneticPr fontId="2"/>
  </si>
  <si>
    <t>会場：ニューグリーンピア津南</t>
    <rPh sb="12" eb="14">
      <t>ツナン</t>
    </rPh>
    <phoneticPr fontId="2"/>
  </si>
  <si>
    <t>会場： 大原運動公園</t>
    <rPh sb="4" eb="6">
      <t>オオハラ</t>
    </rPh>
    <rPh sb="6" eb="8">
      <t>ウンドウ</t>
    </rPh>
    <rPh sb="8" eb="10">
      <t>コウエン</t>
    </rPh>
    <phoneticPr fontId="2"/>
  </si>
  <si>
    <t>代表者会議：</t>
    <rPh sb="0" eb="3">
      <t>ダイヒョウシャ</t>
    </rPh>
    <rPh sb="3" eb="5">
      <t>カイギ</t>
    </rPh>
    <phoneticPr fontId="2"/>
  </si>
  <si>
    <t>Bコート</t>
    <phoneticPr fontId="2"/>
  </si>
  <si>
    <t>Aコート</t>
    <phoneticPr fontId="2"/>
  </si>
  <si>
    <t>①の敗者</t>
    <rPh sb="2" eb="4">
      <t>ハイシャ</t>
    </rPh>
    <phoneticPr fontId="2"/>
  </si>
  <si>
    <t>②の敗者</t>
    <rPh sb="2" eb="4">
      <t>ハイシャ</t>
    </rPh>
    <phoneticPr fontId="2"/>
  </si>
  <si>
    <t>①の勝者</t>
    <rPh sb="2" eb="4">
      <t>ショウシャ</t>
    </rPh>
    <phoneticPr fontId="2"/>
  </si>
  <si>
    <t>ニューグリーンピア津南</t>
    <rPh sb="9" eb="11">
      <t>ツナン</t>
    </rPh>
    <phoneticPr fontId="2"/>
  </si>
  <si>
    <t>刈羽ぴあパークB</t>
    <rPh sb="0" eb="2">
      <t>カリワ</t>
    </rPh>
    <phoneticPr fontId="2"/>
  </si>
  <si>
    <t>会場：アルビレッジD</t>
    <rPh sb="0" eb="2">
      <t>カイジョウ</t>
    </rPh>
    <phoneticPr fontId="2"/>
  </si>
  <si>
    <t>会場：吉田ふれあいグラウンド</t>
    <rPh sb="0" eb="2">
      <t>カイジョウ</t>
    </rPh>
    <rPh sb="3" eb="5">
      <t>ヨシダ</t>
    </rPh>
    <phoneticPr fontId="2"/>
  </si>
  <si>
    <t>会場：刈羽ぴあパークA</t>
    <rPh sb="0" eb="2">
      <t>カイジョウ</t>
    </rPh>
    <rPh sb="3" eb="5">
      <t>カリワ</t>
    </rPh>
    <phoneticPr fontId="2"/>
  </si>
  <si>
    <t>会場：柿崎グラウンド</t>
    <rPh sb="0" eb="2">
      <t>カイジョウ</t>
    </rPh>
    <rPh sb="3" eb="5">
      <t>カキザキ</t>
    </rPh>
    <phoneticPr fontId="2"/>
  </si>
  <si>
    <t>会場：水辺プラザ</t>
    <rPh sb="0" eb="2">
      <t>カイジョウ</t>
    </rPh>
    <rPh sb="3" eb="5">
      <t>ミズベ</t>
    </rPh>
    <phoneticPr fontId="2"/>
  </si>
  <si>
    <t>2016年度　新潟県クラブユースサッカー連盟　U-13大会</t>
    <rPh sb="4" eb="6">
      <t>ネンド</t>
    </rPh>
    <rPh sb="7" eb="10">
      <t>ニイガタケン</t>
    </rPh>
    <rPh sb="20" eb="22">
      <t>レンメイ</t>
    </rPh>
    <rPh sb="27" eb="29">
      <t>タイカイ</t>
    </rPh>
    <phoneticPr fontId="2"/>
  </si>
  <si>
    <t>最終結果</t>
    <rPh sb="0" eb="2">
      <t>サイシュウ</t>
    </rPh>
    <rPh sb="2" eb="4">
      <t>ケッカ</t>
    </rPh>
    <phoneticPr fontId="2"/>
  </si>
  <si>
    <t>1位</t>
    <rPh sb="1" eb="2">
      <t>イ</t>
    </rPh>
    <phoneticPr fontId="2"/>
  </si>
  <si>
    <t>F.THREE　U-15</t>
    <phoneticPr fontId="21"/>
  </si>
  <si>
    <t>2位</t>
    <rPh sb="1" eb="2">
      <t>イ</t>
    </rPh>
    <phoneticPr fontId="2"/>
  </si>
  <si>
    <t>グランセナ新潟FC</t>
    <rPh sb="5" eb="7">
      <t>ニイガタ</t>
    </rPh>
    <phoneticPr fontId="21"/>
  </si>
  <si>
    <t>アルビレックス新潟U-15</t>
    <rPh sb="7" eb="9">
      <t>ニイガタ</t>
    </rPh>
    <phoneticPr fontId="21"/>
  </si>
  <si>
    <t>4位</t>
    <rPh sb="1" eb="2">
      <t>イ</t>
    </rPh>
    <phoneticPr fontId="2"/>
  </si>
  <si>
    <t>エボルブジュニアユース</t>
    <phoneticPr fontId="21"/>
  </si>
  <si>
    <t>長岡JYFC</t>
    <rPh sb="0" eb="2">
      <t>ナガオカ</t>
    </rPh>
    <phoneticPr fontId="21"/>
  </si>
  <si>
    <t>6位</t>
    <rPh sb="1" eb="2">
      <t>イ</t>
    </rPh>
    <phoneticPr fontId="2"/>
  </si>
  <si>
    <t>ReiZ長岡</t>
    <rPh sb="4" eb="6">
      <t>ナガオカ</t>
    </rPh>
    <phoneticPr fontId="21"/>
  </si>
  <si>
    <t>柏崎ユナイテッド</t>
    <rPh sb="0" eb="2">
      <t>カシワザキ</t>
    </rPh>
    <phoneticPr fontId="21"/>
  </si>
  <si>
    <t>8位</t>
    <rPh sb="1" eb="2">
      <t>イ</t>
    </rPh>
    <phoneticPr fontId="2"/>
  </si>
  <si>
    <t>エスプリ長岡FC</t>
    <rPh sb="4" eb="6">
      <t>ナガオカ</t>
    </rPh>
    <phoneticPr fontId="21"/>
  </si>
  <si>
    <t>ジェス新潟東SC</t>
    <rPh sb="3" eb="5">
      <t>ニイガタ</t>
    </rPh>
    <rPh sb="5" eb="6">
      <t>ヒガシ</t>
    </rPh>
    <phoneticPr fontId="21"/>
  </si>
  <si>
    <t>10位</t>
    <rPh sb="2" eb="3">
      <t>イ</t>
    </rPh>
    <phoneticPr fontId="2"/>
  </si>
  <si>
    <t>新潟ハマーレFC</t>
    <rPh sb="0" eb="2">
      <t>ニイガタ</t>
    </rPh>
    <phoneticPr fontId="21"/>
  </si>
  <si>
    <t>上越春日FC</t>
    <rPh sb="0" eb="2">
      <t>ジョウエツ</t>
    </rPh>
    <rPh sb="2" eb="4">
      <t>カスガ</t>
    </rPh>
    <phoneticPr fontId="21"/>
  </si>
  <si>
    <t>12位</t>
    <rPh sb="2" eb="3">
      <t>イ</t>
    </rPh>
    <phoneticPr fontId="2"/>
  </si>
  <si>
    <t>シバタSC</t>
    <phoneticPr fontId="21"/>
  </si>
  <si>
    <t>FC Artista</t>
    <phoneticPr fontId="21"/>
  </si>
  <si>
    <t>14位</t>
    <rPh sb="2" eb="3">
      <t>イ</t>
    </rPh>
    <phoneticPr fontId="2"/>
  </si>
  <si>
    <t>TOYOSAKA SC</t>
    <phoneticPr fontId="21"/>
  </si>
  <si>
    <t>FC五十嵐</t>
    <rPh sb="2" eb="5">
      <t>イカラシ</t>
    </rPh>
    <phoneticPr fontId="21"/>
  </si>
  <si>
    <t>16位</t>
    <rPh sb="2" eb="3">
      <t>イ</t>
    </rPh>
    <phoneticPr fontId="2"/>
  </si>
  <si>
    <t>県央FC</t>
    <rPh sb="0" eb="2">
      <t>ケンオウ</t>
    </rPh>
    <phoneticPr fontId="21"/>
  </si>
  <si>
    <t>17位</t>
    <rPh sb="2" eb="3">
      <t>イ</t>
    </rPh>
    <phoneticPr fontId="2"/>
  </si>
  <si>
    <t>アルビレックス長岡</t>
    <rPh sb="7" eb="9">
      <t>ナガオカ</t>
    </rPh>
    <phoneticPr fontId="21"/>
  </si>
  <si>
    <t>18位</t>
    <rPh sb="2" eb="3">
      <t>イ</t>
    </rPh>
    <phoneticPr fontId="2"/>
  </si>
  <si>
    <t>くびき野FC</t>
    <rPh sb="3" eb="4">
      <t>ノ</t>
    </rPh>
    <phoneticPr fontId="21"/>
  </si>
  <si>
    <t>19位</t>
    <rPh sb="2" eb="3">
      <t>イ</t>
    </rPh>
    <phoneticPr fontId="2"/>
  </si>
  <si>
    <t>長岡ビルボード</t>
    <rPh sb="0" eb="2">
      <t>ナガオカ</t>
    </rPh>
    <phoneticPr fontId="21"/>
  </si>
  <si>
    <t>20位</t>
    <rPh sb="2" eb="3">
      <t>イ</t>
    </rPh>
    <phoneticPr fontId="2"/>
  </si>
  <si>
    <t>EPOCH横越</t>
    <rPh sb="5" eb="7">
      <t>ヨコゴシ</t>
    </rPh>
    <phoneticPr fontId="21"/>
  </si>
  <si>
    <t>21位</t>
    <rPh sb="2" eb="3">
      <t>イ</t>
    </rPh>
    <phoneticPr fontId="2"/>
  </si>
  <si>
    <t>新潟トレジャー</t>
    <rPh sb="0" eb="2">
      <t>ニイガタ</t>
    </rPh>
    <phoneticPr fontId="21"/>
  </si>
  <si>
    <t>22位</t>
    <rPh sb="2" eb="3">
      <t>イ</t>
    </rPh>
    <phoneticPr fontId="2"/>
  </si>
  <si>
    <t>OFCファンタジスタ</t>
    <phoneticPr fontId="21"/>
  </si>
  <si>
    <t>23位</t>
    <rPh sb="2" eb="3">
      <t>イ</t>
    </rPh>
    <phoneticPr fontId="2"/>
  </si>
  <si>
    <t>新潟アカデミー</t>
    <rPh sb="0" eb="2">
      <t>ニイガタ</t>
    </rPh>
    <phoneticPr fontId="21"/>
  </si>
  <si>
    <t>24位</t>
    <rPh sb="2" eb="3">
      <t>イ</t>
    </rPh>
    <phoneticPr fontId="2"/>
  </si>
  <si>
    <t>F.C.ESTNOVA</t>
    <phoneticPr fontId="21"/>
  </si>
  <si>
    <t>AFC94</t>
    <phoneticPr fontId="21"/>
  </si>
  <si>
    <t>IFCジュニアユース</t>
    <phoneticPr fontId="21"/>
  </si>
  <si>
    <t>primasale上越JY</t>
    <rPh sb="9" eb="11">
      <t>ジョウエツ</t>
    </rPh>
    <phoneticPr fontId="21"/>
  </si>
  <si>
    <t>秋葉FC</t>
    <rPh sb="0" eb="2">
      <t>アキハ</t>
    </rPh>
    <phoneticPr fontId="21"/>
  </si>
  <si>
    <t>FCヴァレミール</t>
    <phoneticPr fontId="21"/>
  </si>
  <si>
    <t>LOCUS新潟FC</t>
    <rPh sb="5" eb="7">
      <t>ニイガタ</t>
    </rPh>
    <phoneticPr fontId="21"/>
  </si>
  <si>
    <t>巻サッカークラブ</t>
    <rPh sb="0" eb="1">
      <t>マキ</t>
    </rPh>
    <phoneticPr fontId="21"/>
  </si>
  <si>
    <t>フリーダム新潟FC</t>
    <rPh sb="5" eb="7">
      <t>ニイガタ</t>
    </rPh>
    <phoneticPr fontId="21"/>
  </si>
  <si>
    <t>FC,ACTIS</t>
    <phoneticPr fontId="21"/>
  </si>
  <si>
    <t>Jドリーム三条</t>
    <rPh sb="5" eb="7">
      <t>サンジョウ</t>
    </rPh>
    <phoneticPr fontId="21"/>
  </si>
  <si>
    <t>D</t>
    <phoneticPr fontId="2"/>
  </si>
  <si>
    <t>C</t>
    <phoneticPr fontId="2"/>
  </si>
  <si>
    <t>D</t>
    <phoneticPr fontId="2"/>
  </si>
  <si>
    <t>D</t>
    <phoneticPr fontId="2"/>
  </si>
  <si>
    <t>会場：吉田ふれあいグラウンド</t>
    <rPh sb="0" eb="2">
      <t>カイジョウ</t>
    </rPh>
    <rPh sb="3" eb="5">
      <t>ヨシダ</t>
    </rPh>
    <phoneticPr fontId="2"/>
  </si>
  <si>
    <t>F</t>
    <phoneticPr fontId="2"/>
  </si>
  <si>
    <t>E</t>
    <phoneticPr fontId="2"/>
  </si>
  <si>
    <t>E</t>
    <phoneticPr fontId="2"/>
  </si>
  <si>
    <t>G</t>
    <phoneticPr fontId="2"/>
  </si>
  <si>
    <t>会場：大原運動公園</t>
    <rPh sb="0" eb="2">
      <t>カイジョウ</t>
    </rPh>
    <rPh sb="3" eb="5">
      <t>オオハラ</t>
    </rPh>
    <rPh sb="5" eb="7">
      <t>ウンドウ</t>
    </rPh>
    <rPh sb="7" eb="9">
      <t>コウエン</t>
    </rPh>
    <phoneticPr fontId="2"/>
  </si>
  <si>
    <t>開催日：9月9日(土)</t>
    <rPh sb="0" eb="3">
      <t>カイサイビ</t>
    </rPh>
    <rPh sb="5" eb="6">
      <t>ガツ</t>
    </rPh>
    <rPh sb="7" eb="8">
      <t>ニチ</t>
    </rPh>
    <rPh sb="9" eb="10">
      <t>ド</t>
    </rPh>
    <phoneticPr fontId="2"/>
  </si>
  <si>
    <t>ｈ</t>
    <phoneticPr fontId="2"/>
  </si>
  <si>
    <t>8:00～18:00</t>
    <phoneticPr fontId="2"/>
  </si>
  <si>
    <t>⑦</t>
    <phoneticPr fontId="2"/>
  </si>
  <si>
    <t>L</t>
    <phoneticPr fontId="2"/>
  </si>
  <si>
    <t>K</t>
    <phoneticPr fontId="2"/>
  </si>
  <si>
    <t>8:00～18:00</t>
    <phoneticPr fontId="2"/>
  </si>
  <si>
    <t>8:00～17:00</t>
    <phoneticPr fontId="2"/>
  </si>
  <si>
    <t>8:00～1７:00</t>
    <phoneticPr fontId="2"/>
  </si>
  <si>
    <t>8:00～12:00</t>
    <phoneticPr fontId="2"/>
  </si>
  <si>
    <t>会場：グランセナA</t>
    <phoneticPr fontId="2"/>
  </si>
  <si>
    <t>17～24位決定戦</t>
    <rPh sb="5" eb="6">
      <t>イ</t>
    </rPh>
    <rPh sb="6" eb="9">
      <t>ケッテイセン</t>
    </rPh>
    <phoneticPr fontId="2"/>
  </si>
  <si>
    <t>①</t>
    <phoneticPr fontId="2"/>
  </si>
  <si>
    <t>③</t>
    <phoneticPr fontId="2"/>
  </si>
  <si>
    <t>⑦</t>
    <phoneticPr fontId="2"/>
  </si>
  <si>
    <t>⑪</t>
    <phoneticPr fontId="2"/>
  </si>
  <si>
    <t>⑥</t>
    <phoneticPr fontId="2"/>
  </si>
  <si>
    <t>⑧</t>
    <phoneticPr fontId="2"/>
  </si>
  <si>
    <t>⑨</t>
    <phoneticPr fontId="2"/>
  </si>
  <si>
    <t>⑩</t>
    <phoneticPr fontId="2"/>
  </si>
  <si>
    <t>グランセナA</t>
    <phoneticPr fontId="2"/>
  </si>
  <si>
    <t>❶</t>
    <phoneticPr fontId="2"/>
  </si>
  <si>
    <t>❹</t>
    <phoneticPr fontId="2"/>
  </si>
  <si>
    <t>❺</t>
    <phoneticPr fontId="2"/>
  </si>
  <si>
    <t>❶負け</t>
    <rPh sb="1" eb="2">
      <t>マ</t>
    </rPh>
    <phoneticPr fontId="2"/>
  </si>
  <si>
    <t>❷負け</t>
    <rPh sb="1" eb="2">
      <t>マ</t>
    </rPh>
    <phoneticPr fontId="2"/>
  </si>
  <si>
    <t>❸負け</t>
    <rPh sb="1" eb="2">
      <t>マ</t>
    </rPh>
    <phoneticPr fontId="2"/>
  </si>
  <si>
    <t>❹負け</t>
    <rPh sb="1" eb="2">
      <t>マ</t>
    </rPh>
    <phoneticPr fontId="2"/>
  </si>
  <si>
    <t>❺負け</t>
    <rPh sb="1" eb="2">
      <t>マ</t>
    </rPh>
    <phoneticPr fontId="2"/>
  </si>
  <si>
    <t>❻負け</t>
    <rPh sb="1" eb="2">
      <t>マ</t>
    </rPh>
    <phoneticPr fontId="2"/>
  </si>
  <si>
    <t>❽</t>
    <phoneticPr fontId="2"/>
  </si>
  <si>
    <t>❼負け</t>
    <rPh sb="1" eb="2">
      <t>マ</t>
    </rPh>
    <phoneticPr fontId="2"/>
  </si>
  <si>
    <t>❽負け</t>
    <rPh sb="1" eb="2">
      <t>マ</t>
    </rPh>
    <phoneticPr fontId="2"/>
  </si>
  <si>
    <t>❿</t>
    <phoneticPr fontId="2"/>
  </si>
  <si>
    <t>④の敗者</t>
    <rPh sb="2" eb="4">
      <t>ハイシャ</t>
    </rPh>
    <phoneticPr fontId="2"/>
  </si>
  <si>
    <t>③の敗者</t>
    <rPh sb="2" eb="4">
      <t>ハイシャ</t>
    </rPh>
    <phoneticPr fontId="2"/>
  </si>
  <si>
    <t>③の勝者</t>
    <rPh sb="2" eb="4">
      <t>ショウシャ</t>
    </rPh>
    <phoneticPr fontId="2"/>
  </si>
  <si>
    <t>⑤の敗者</t>
    <rPh sb="2" eb="4">
      <t>ハイシャ</t>
    </rPh>
    <phoneticPr fontId="2"/>
  </si>
  <si>
    <t>⑥の敗者</t>
    <rPh sb="2" eb="4">
      <t>ハイシャ</t>
    </rPh>
    <phoneticPr fontId="2"/>
  </si>
  <si>
    <t>⑤の勝者</t>
    <rPh sb="2" eb="4">
      <t>ショウシャ</t>
    </rPh>
    <phoneticPr fontId="2"/>
  </si>
  <si>
    <t>⑥の勝者</t>
    <rPh sb="2" eb="4">
      <t>ショウシャ</t>
    </rPh>
    <phoneticPr fontId="2"/>
  </si>
  <si>
    <t>⑦の敗者</t>
    <rPh sb="2" eb="4">
      <t>ハイシャ</t>
    </rPh>
    <phoneticPr fontId="2"/>
  </si>
  <si>
    <t>⑧の敗者</t>
    <rPh sb="2" eb="4">
      <t>ハイシャ</t>
    </rPh>
    <phoneticPr fontId="2"/>
  </si>
  <si>
    <t>⑧の勝者</t>
    <rPh sb="2" eb="4">
      <t>ショウシャ</t>
    </rPh>
    <phoneticPr fontId="2"/>
  </si>
  <si>
    <t>⑦の勝者</t>
    <rPh sb="2" eb="4">
      <t>ショウシャ</t>
    </rPh>
    <phoneticPr fontId="2"/>
  </si>
  <si>
    <t>キックオフ</t>
    <phoneticPr fontId="2"/>
  </si>
  <si>
    <t>グループ</t>
    <phoneticPr fontId="2"/>
  </si>
  <si>
    <t>グループ</t>
    <phoneticPr fontId="2"/>
  </si>
  <si>
    <t>①</t>
    <phoneticPr fontId="2"/>
  </si>
  <si>
    <t>①</t>
    <phoneticPr fontId="2"/>
  </si>
  <si>
    <t>②</t>
    <phoneticPr fontId="2"/>
  </si>
  <si>
    <t>②</t>
    <phoneticPr fontId="2"/>
  </si>
  <si>
    <t>⑧</t>
    <phoneticPr fontId="2"/>
  </si>
  <si>
    <t xml:space="preserve"> (  －  ) </t>
    <phoneticPr fontId="2"/>
  </si>
  <si>
    <t xml:space="preserve"> (  －  ) </t>
    <phoneticPr fontId="2"/>
  </si>
  <si>
    <t>④</t>
    <phoneticPr fontId="2"/>
  </si>
  <si>
    <t>⑤</t>
    <phoneticPr fontId="2"/>
  </si>
  <si>
    <t xml:space="preserve"> (  －  ) </t>
    <phoneticPr fontId="2"/>
  </si>
  <si>
    <t>⑫</t>
    <phoneticPr fontId="2"/>
  </si>
  <si>
    <t>8:00～1７:00</t>
    <phoneticPr fontId="2"/>
  </si>
  <si>
    <t>25～32位決定戦</t>
    <rPh sb="5" eb="6">
      <t>イ</t>
    </rPh>
    <rPh sb="6" eb="9">
      <t>ケッテイセン</t>
    </rPh>
    <phoneticPr fontId="2"/>
  </si>
  <si>
    <t>会場：刈羽ぴあパークB</t>
    <rPh sb="3" eb="5">
      <t>カリワ</t>
    </rPh>
    <phoneticPr fontId="2"/>
  </si>
  <si>
    <t>❸</t>
    <phoneticPr fontId="2"/>
  </si>
  <si>
    <t>❼</t>
    <phoneticPr fontId="2"/>
  </si>
  <si>
    <t>❽</t>
    <phoneticPr fontId="2"/>
  </si>
  <si>
    <t>❾</t>
    <phoneticPr fontId="2"/>
  </si>
  <si>
    <t>❿</t>
    <phoneticPr fontId="2"/>
  </si>
  <si>
    <t>⓫</t>
    <phoneticPr fontId="2"/>
  </si>
  <si>
    <t>❶の敗者</t>
    <rPh sb="2" eb="4">
      <t>ハイシャ</t>
    </rPh>
    <phoneticPr fontId="2"/>
  </si>
  <si>
    <t>❸の敗者</t>
    <rPh sb="2" eb="4">
      <t>ハイシャ</t>
    </rPh>
    <phoneticPr fontId="2"/>
  </si>
  <si>
    <t>❷の敗者</t>
    <rPh sb="2" eb="4">
      <t>ハイシャ</t>
    </rPh>
    <phoneticPr fontId="2"/>
  </si>
  <si>
    <t>❹の敗者</t>
    <rPh sb="2" eb="4">
      <t>ハイシャ</t>
    </rPh>
    <phoneticPr fontId="2"/>
  </si>
  <si>
    <t>❶の勝者</t>
    <rPh sb="2" eb="4">
      <t>ショウシャ</t>
    </rPh>
    <phoneticPr fontId="2"/>
  </si>
  <si>
    <t>❷の勝者</t>
    <rPh sb="2" eb="4">
      <t>ショウシャ</t>
    </rPh>
    <phoneticPr fontId="2"/>
  </si>
  <si>
    <t>❸の勝者</t>
    <rPh sb="2" eb="4">
      <t>ショウシャ</t>
    </rPh>
    <phoneticPr fontId="2"/>
  </si>
  <si>
    <t>❹の勝者</t>
    <rPh sb="2" eb="4">
      <t>ショウシャ</t>
    </rPh>
    <phoneticPr fontId="2"/>
  </si>
  <si>
    <t>❺の敗者</t>
    <rPh sb="2" eb="4">
      <t>ハイシャ</t>
    </rPh>
    <phoneticPr fontId="2"/>
  </si>
  <si>
    <t>❻の敗者</t>
    <rPh sb="2" eb="4">
      <t>ハイシャ</t>
    </rPh>
    <phoneticPr fontId="2"/>
  </si>
  <si>
    <t>❺の勝者</t>
    <rPh sb="2" eb="4">
      <t>ショウシャ</t>
    </rPh>
    <phoneticPr fontId="2"/>
  </si>
  <si>
    <t>❻の勝者</t>
    <rPh sb="2" eb="4">
      <t>ショウシャ</t>
    </rPh>
    <phoneticPr fontId="2"/>
  </si>
  <si>
    <t>❼の敗者</t>
    <rPh sb="2" eb="4">
      <t>ハイシャ</t>
    </rPh>
    <phoneticPr fontId="2"/>
  </si>
  <si>
    <t>❽の敗者</t>
    <rPh sb="2" eb="4">
      <t>ハイシャ</t>
    </rPh>
    <phoneticPr fontId="2"/>
  </si>
  <si>
    <t>❽の勝者</t>
    <rPh sb="2" eb="4">
      <t>ショウシャ</t>
    </rPh>
    <phoneticPr fontId="2"/>
  </si>
  <si>
    <t>❼の勝者</t>
    <rPh sb="2" eb="4">
      <t>ショウシャ</t>
    </rPh>
    <phoneticPr fontId="2"/>
  </si>
  <si>
    <t>Sシード(2次リーグより)</t>
    <rPh sb="6" eb="7">
      <t>ジ</t>
    </rPh>
    <phoneticPr fontId="2"/>
  </si>
  <si>
    <t>Aシード(1次リーグより)</t>
    <rPh sb="6" eb="7">
      <t>ジ</t>
    </rPh>
    <phoneticPr fontId="2"/>
  </si>
  <si>
    <t>Bシード(1次リーグより)</t>
    <rPh sb="6" eb="7">
      <t>ジ</t>
    </rPh>
    <phoneticPr fontId="2"/>
  </si>
  <si>
    <t>ジェス新潟東ＳＣ</t>
    <rPh sb="3" eb="5">
      <t>ニイガタ</t>
    </rPh>
    <rPh sb="5" eb="6">
      <t>ヒガシ</t>
    </rPh>
    <phoneticPr fontId="2"/>
  </si>
  <si>
    <t>新潟ハマーレFC</t>
    <rPh sb="0" eb="2">
      <t>ニイガタ</t>
    </rPh>
    <phoneticPr fontId="2"/>
  </si>
  <si>
    <t>会場：19日アルビレッジD／20日金屋運動広場</t>
    <rPh sb="0" eb="2">
      <t>カイジョウ</t>
    </rPh>
    <rPh sb="5" eb="6">
      <t>ニチ</t>
    </rPh>
    <rPh sb="16" eb="17">
      <t>ニチ</t>
    </rPh>
    <rPh sb="17" eb="19">
      <t>カナヤ</t>
    </rPh>
    <rPh sb="19" eb="21">
      <t>ウンドウ</t>
    </rPh>
    <rPh sb="21" eb="23">
      <t>ヒロバ</t>
    </rPh>
    <phoneticPr fontId="2"/>
  </si>
  <si>
    <t>シバタSC</t>
    <phoneticPr fontId="2"/>
  </si>
  <si>
    <t>F.CESTNOVA 新潟燕</t>
    <phoneticPr fontId="2"/>
  </si>
  <si>
    <t>FCヴァレミール</t>
    <phoneticPr fontId="2"/>
  </si>
  <si>
    <t>五泉DEVAU-15</t>
    <rPh sb="0" eb="2">
      <t>ゴセン</t>
    </rPh>
    <phoneticPr fontId="2"/>
  </si>
  <si>
    <t>FC Artista U-15</t>
    <phoneticPr fontId="2"/>
  </si>
  <si>
    <t>OFCファンタジスタ</t>
    <phoneticPr fontId="2"/>
  </si>
  <si>
    <t>Jドリーム三条</t>
    <rPh sb="5" eb="7">
      <t>サンジョウ</t>
    </rPh>
    <phoneticPr fontId="2"/>
  </si>
  <si>
    <t>LOCUS新潟FC</t>
    <rPh sb="5" eb="7">
      <t>ニイガタ</t>
    </rPh>
    <phoneticPr fontId="2"/>
  </si>
  <si>
    <t>新潟トレジャーFC</t>
    <rPh sb="0" eb="2">
      <t>ニイガタ</t>
    </rPh>
    <phoneticPr fontId="2"/>
  </si>
  <si>
    <t>青山ＦＣ　ＡＦＣ９４</t>
    <rPh sb="0" eb="2">
      <t>アオヤマ</t>
    </rPh>
    <phoneticPr fontId="2"/>
  </si>
  <si>
    <t>FC,ACTIS U-15</t>
    <phoneticPr fontId="2"/>
  </si>
  <si>
    <t>TOYOSAKA SC U-15</t>
    <phoneticPr fontId="2"/>
  </si>
  <si>
    <t>新潟アカデミー</t>
    <rPh sb="0" eb="2">
      <t>ニイガタ</t>
    </rPh>
    <phoneticPr fontId="2"/>
  </si>
  <si>
    <t>Noedegrati Sanjo FC</t>
    <phoneticPr fontId="2"/>
  </si>
  <si>
    <t>FC五十嵐</t>
    <rPh sb="2" eb="5">
      <t>イカラシ</t>
    </rPh>
    <phoneticPr fontId="2"/>
  </si>
  <si>
    <t>bandai12</t>
    <phoneticPr fontId="2"/>
  </si>
  <si>
    <t>長岡ビルボードFC</t>
    <rPh sb="0" eb="2">
      <t>ナガオカ</t>
    </rPh>
    <phoneticPr fontId="2"/>
  </si>
  <si>
    <t>秋葉FC</t>
    <rPh sb="0" eb="2">
      <t>アキハ</t>
    </rPh>
    <phoneticPr fontId="2"/>
  </si>
  <si>
    <t>Primasale上越</t>
    <rPh sb="9" eb="11">
      <t>ジョウエツ</t>
    </rPh>
    <phoneticPr fontId="2"/>
  </si>
  <si>
    <t>県央FC</t>
    <rPh sb="0" eb="2">
      <t>ケンオウ</t>
    </rPh>
    <phoneticPr fontId="2"/>
  </si>
  <si>
    <t>くびき野FC</t>
    <rPh sb="3" eb="4">
      <t>ノ</t>
    </rPh>
    <phoneticPr fontId="2"/>
  </si>
  <si>
    <t>フリーダム新潟FC</t>
    <rPh sb="5" eb="7">
      <t>ニイガタ</t>
    </rPh>
    <phoneticPr fontId="2"/>
  </si>
  <si>
    <t>アルビレックス柏崎</t>
    <rPh sb="7" eb="9">
      <t>カシワザキ</t>
    </rPh>
    <phoneticPr fontId="2"/>
  </si>
  <si>
    <t>アルビレックス長岡</t>
    <rPh sb="7" eb="9">
      <t>ナガオカ</t>
    </rPh>
    <phoneticPr fontId="2"/>
  </si>
  <si>
    <t>AC UNITED</t>
    <phoneticPr fontId="2"/>
  </si>
  <si>
    <t>巻サッカークラブ</t>
    <rPh sb="0" eb="1">
      <t>マキ</t>
    </rPh>
    <phoneticPr fontId="2"/>
  </si>
  <si>
    <t>上越春日FC</t>
    <rPh sb="0" eb="2">
      <t>ジョウエツ</t>
    </rPh>
    <rPh sb="2" eb="4">
      <t>カスガ</t>
    </rPh>
    <phoneticPr fontId="2"/>
  </si>
  <si>
    <t>EPOCH横越</t>
    <rPh sb="5" eb="7">
      <t>ヨコゴシ</t>
    </rPh>
    <phoneticPr fontId="2"/>
  </si>
  <si>
    <t>ＩＦＣジュニアユース</t>
    <phoneticPr fontId="2"/>
  </si>
  <si>
    <t>開催日：8月19日(土)</t>
    <phoneticPr fontId="2"/>
  </si>
  <si>
    <t>g</t>
    <phoneticPr fontId="2"/>
  </si>
  <si>
    <t>f</t>
    <phoneticPr fontId="2"/>
  </si>
  <si>
    <t>a</t>
    <phoneticPr fontId="2"/>
  </si>
  <si>
    <t>会場：三条月岡第2グラウンド</t>
    <rPh sb="0" eb="2">
      <t>カイジョウ</t>
    </rPh>
    <rPh sb="3" eb="5">
      <t>サンジョウ</t>
    </rPh>
    <rPh sb="5" eb="7">
      <t>ツキオカ</t>
    </rPh>
    <rPh sb="7" eb="8">
      <t>ダイ</t>
    </rPh>
    <phoneticPr fontId="2"/>
  </si>
  <si>
    <t>fグループ各1名づつ</t>
    <rPh sb="5" eb="6">
      <t>カク</t>
    </rPh>
    <rPh sb="7" eb="8">
      <t>メイ</t>
    </rPh>
    <phoneticPr fontId="2"/>
  </si>
  <si>
    <t>Kグループから各1人ずつ</t>
    <rPh sb="7" eb="8">
      <t>カク</t>
    </rPh>
    <rPh sb="9" eb="10">
      <t>ニン</t>
    </rPh>
    <phoneticPr fontId="2"/>
  </si>
  <si>
    <t>会場担当：ヴァレミール、OFC</t>
    <rPh sb="0" eb="2">
      <t>カイジョウ</t>
    </rPh>
    <rPh sb="2" eb="4">
      <t>タントウ</t>
    </rPh>
    <phoneticPr fontId="2"/>
  </si>
  <si>
    <t>会場担当：AFC、TOYOSAKA</t>
    <rPh sb="0" eb="2">
      <t>カイジョウ</t>
    </rPh>
    <rPh sb="2" eb="4">
      <t>タントウ</t>
    </rPh>
    <phoneticPr fontId="2"/>
  </si>
  <si>
    <t>会場担当：秋葉、アルビ長岡</t>
    <rPh sb="0" eb="2">
      <t>カイジョウ</t>
    </rPh>
    <rPh sb="2" eb="4">
      <t>タントウ</t>
    </rPh>
    <rPh sb="5" eb="7">
      <t>アキハ</t>
    </rPh>
    <rPh sb="11" eb="13">
      <t>ナガオカ</t>
    </rPh>
    <phoneticPr fontId="2"/>
  </si>
  <si>
    <t>会場担当：IFC、くびき野</t>
    <rPh sb="0" eb="2">
      <t>カイジョウ</t>
    </rPh>
    <rPh sb="2" eb="4">
      <t>タントウ</t>
    </rPh>
    <rPh sb="12" eb="13">
      <t>ノ</t>
    </rPh>
    <phoneticPr fontId="2"/>
  </si>
  <si>
    <t>会場担当：くびき野</t>
    <rPh sb="0" eb="2">
      <t>カイジョウ</t>
    </rPh>
    <rPh sb="2" eb="4">
      <t>タントウ</t>
    </rPh>
    <rPh sb="8" eb="9">
      <t>ノ</t>
    </rPh>
    <phoneticPr fontId="2"/>
  </si>
  <si>
    <t>0(0-1)4</t>
    <phoneticPr fontId="2"/>
  </si>
  <si>
    <t>3(1-0)3</t>
    <phoneticPr fontId="2"/>
  </si>
  <si>
    <t>1(0-0)0</t>
    <phoneticPr fontId="2"/>
  </si>
  <si>
    <t>1(1-0)0</t>
    <phoneticPr fontId="2"/>
  </si>
  <si>
    <t>3(2-0)0</t>
    <phoneticPr fontId="2"/>
  </si>
  <si>
    <t>11(7-0)0</t>
    <phoneticPr fontId="2"/>
  </si>
  <si>
    <t>5(1-0)0</t>
    <phoneticPr fontId="2"/>
  </si>
  <si>
    <t>8(3-1)1</t>
    <phoneticPr fontId="2"/>
  </si>
  <si>
    <t>0(0-0)6</t>
    <phoneticPr fontId="2"/>
  </si>
  <si>
    <t>1(1-1)2</t>
    <phoneticPr fontId="2"/>
  </si>
  <si>
    <t>5(3-0)1</t>
    <phoneticPr fontId="2"/>
  </si>
  <si>
    <t>3(1-0)0</t>
    <phoneticPr fontId="2"/>
  </si>
  <si>
    <t>11(4-0)0</t>
    <phoneticPr fontId="2"/>
  </si>
  <si>
    <t>9(7-0)1</t>
    <phoneticPr fontId="2"/>
  </si>
  <si>
    <t>5(4-0)1</t>
    <phoneticPr fontId="2"/>
  </si>
  <si>
    <t>1(0-2)2</t>
    <phoneticPr fontId="2"/>
  </si>
  <si>
    <t>1(0-0)0</t>
    <phoneticPr fontId="2"/>
  </si>
  <si>
    <t>5(3-0)1</t>
    <phoneticPr fontId="2"/>
  </si>
  <si>
    <t>4(2-0)0</t>
    <phoneticPr fontId="2"/>
  </si>
  <si>
    <t>1(0-0)1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</si>
  <si>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</si>
  <si>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</si>
  <si>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</si>
  <si>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</si>
  <si>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</si>
  <si>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0(0-0)0</t>
    <phoneticPr fontId="2"/>
  </si>
  <si>
    <t>0(0-0)2</t>
    <phoneticPr fontId="2"/>
  </si>
  <si>
    <t>△</t>
    <phoneticPr fontId="2"/>
  </si>
  <si>
    <t>△</t>
    <phoneticPr fontId="2"/>
  </si>
  <si>
    <t>●</t>
    <phoneticPr fontId="2"/>
  </si>
  <si>
    <t>3(2-0)0</t>
    <phoneticPr fontId="2"/>
  </si>
  <si>
    <t>0(0-2)2</t>
    <phoneticPr fontId="2"/>
  </si>
  <si>
    <t>0(0-0)2</t>
    <phoneticPr fontId="2"/>
  </si>
  <si>
    <t>0(0-1)3</t>
    <phoneticPr fontId="2"/>
  </si>
  <si>
    <t>7(4-0)0</t>
    <phoneticPr fontId="2"/>
  </si>
  <si>
    <t>1(0-1)1</t>
    <phoneticPr fontId="2"/>
  </si>
  <si>
    <t>0(0-3)5</t>
    <phoneticPr fontId="2"/>
  </si>
  <si>
    <t>1(1-0)0</t>
    <phoneticPr fontId="2"/>
  </si>
  <si>
    <t>○</t>
    <phoneticPr fontId="2"/>
  </si>
  <si>
    <t>○</t>
    <phoneticPr fontId="2"/>
  </si>
  <si>
    <t>1(1-0)2</t>
    <phoneticPr fontId="2"/>
  </si>
  <si>
    <t>5(3-0)0</t>
    <phoneticPr fontId="2"/>
  </si>
  <si>
    <t>4(2-1)2</t>
    <phoneticPr fontId="2"/>
  </si>
  <si>
    <t>4(1-0)1</t>
    <phoneticPr fontId="2"/>
  </si>
  <si>
    <t>0(0-1)3</t>
    <phoneticPr fontId="2"/>
  </si>
  <si>
    <t>0(0-3)7</t>
    <phoneticPr fontId="2"/>
  </si>
  <si>
    <t>2(0-0)0</t>
    <phoneticPr fontId="2"/>
  </si>
  <si>
    <t>2(0-0)0</t>
    <phoneticPr fontId="2"/>
  </si>
  <si>
    <t>2(2-1)2</t>
    <phoneticPr fontId="2"/>
  </si>
  <si>
    <t>3(0-1)1</t>
    <phoneticPr fontId="2"/>
  </si>
  <si>
    <t>0(0-0)1</t>
    <phoneticPr fontId="2"/>
  </si>
  <si>
    <t>＊hグループは抽選の結果、上越春日FCが1位。EPOCH横越が2位。</t>
    <rPh sb="7" eb="9">
      <t>チュウセン</t>
    </rPh>
    <rPh sb="10" eb="12">
      <t>ケッカ</t>
    </rPh>
    <rPh sb="13" eb="15">
      <t>ジョウエツ</t>
    </rPh>
    <rPh sb="15" eb="17">
      <t>カスガ</t>
    </rPh>
    <rPh sb="21" eb="22">
      <t>イ</t>
    </rPh>
    <rPh sb="28" eb="30">
      <t>ヨコゴシ</t>
    </rPh>
    <rPh sb="32" eb="33">
      <t>イ</t>
    </rPh>
    <phoneticPr fontId="2"/>
  </si>
  <si>
    <t>●</t>
    <phoneticPr fontId="2"/>
  </si>
  <si>
    <t>上越春日FC</t>
    <rPh sb="0" eb="6">
      <t>ジョウエツカスガｆｃ</t>
    </rPh>
    <phoneticPr fontId="2"/>
  </si>
  <si>
    <t>五泉DEVA U-15</t>
    <rPh sb="0" eb="2">
      <t>ゴセン</t>
    </rPh>
    <phoneticPr fontId="2"/>
  </si>
  <si>
    <t>青山FC AFC94</t>
    <rPh sb="0" eb="2">
      <t>アオヤマ</t>
    </rPh>
    <phoneticPr fontId="2"/>
  </si>
  <si>
    <t>ジェス新潟東SC</t>
    <rPh sb="3" eb="5">
      <t>ニイガタ</t>
    </rPh>
    <rPh sb="5" eb="6">
      <t>ヒガシ</t>
    </rPh>
    <phoneticPr fontId="2"/>
  </si>
  <si>
    <t>IFCジュニアユース</t>
    <phoneticPr fontId="2"/>
  </si>
  <si>
    <t>巻SC</t>
    <rPh sb="0" eb="1">
      <t>マキ</t>
    </rPh>
    <phoneticPr fontId="2"/>
  </si>
  <si>
    <t>F.C.ESTNOVA 新潟燕</t>
    <rPh sb="12" eb="14">
      <t>ニイガタ</t>
    </rPh>
    <rPh sb="14" eb="15">
      <t>ツバメ</t>
    </rPh>
    <phoneticPr fontId="2"/>
  </si>
  <si>
    <t>担当：F.THREE・グランセナ</t>
    <rPh sb="0" eb="2">
      <t>タントウ</t>
    </rPh>
    <phoneticPr fontId="2"/>
  </si>
  <si>
    <t>担当：アルビレックス新潟・エボルブ</t>
    <rPh sb="0" eb="2">
      <t>タントウ</t>
    </rPh>
    <rPh sb="10" eb="12">
      <t>ニイガタ</t>
    </rPh>
    <phoneticPr fontId="2"/>
  </si>
  <si>
    <t>担当：長岡JYFC・ReiZ長岡</t>
    <rPh sb="0" eb="2">
      <t>タントウ</t>
    </rPh>
    <rPh sb="3" eb="5">
      <t>ナガオカ</t>
    </rPh>
    <rPh sb="14" eb="16">
      <t>ナガオカ</t>
    </rPh>
    <phoneticPr fontId="2"/>
  </si>
  <si>
    <t>担当：bandai12・シバタSC</t>
    <rPh sb="0" eb="2">
      <t>タントウ</t>
    </rPh>
    <phoneticPr fontId="2"/>
  </si>
  <si>
    <t>担当：Jドリーム三条・新潟ハマーレ</t>
    <rPh sb="0" eb="2">
      <t>タントウ</t>
    </rPh>
    <rPh sb="8" eb="10">
      <t>サンジョウ</t>
    </rPh>
    <rPh sb="11" eb="13">
      <t>ニイガタ</t>
    </rPh>
    <phoneticPr fontId="2"/>
  </si>
  <si>
    <t>担当：アルビ柏崎・ACTIS</t>
    <rPh sb="0" eb="2">
      <t>タントウ</t>
    </rPh>
    <rPh sb="6" eb="8">
      <t>カシワザキ</t>
    </rPh>
    <phoneticPr fontId="2"/>
  </si>
  <si>
    <t>担当：柏崎U・エスプリ長岡</t>
    <rPh sb="0" eb="2">
      <t>タントウ</t>
    </rPh>
    <rPh sb="3" eb="5">
      <t>カシワザキ</t>
    </rPh>
    <rPh sb="11" eb="13">
      <t>ナガオカ</t>
    </rPh>
    <phoneticPr fontId="2"/>
  </si>
  <si>
    <t>ヴァレミール</t>
    <phoneticPr fontId="2"/>
  </si>
  <si>
    <t>ＯＦＣ</t>
    <phoneticPr fontId="2"/>
  </si>
  <si>
    <t>イエロー</t>
    <phoneticPr fontId="2"/>
  </si>
  <si>
    <t>本間　和樹</t>
    <rPh sb="0" eb="2">
      <t>ホンマ</t>
    </rPh>
    <rPh sb="3" eb="5">
      <t>カズキ</t>
    </rPh>
    <phoneticPr fontId="2"/>
  </si>
  <si>
    <t>Primasale上越</t>
    <phoneticPr fontId="2"/>
  </si>
  <si>
    <t>玉谷　遥人</t>
    <phoneticPr fontId="2"/>
  </si>
  <si>
    <t>ＦＦＣ</t>
    <phoneticPr fontId="2"/>
  </si>
  <si>
    <t>FC五十嵐</t>
    <phoneticPr fontId="2"/>
  </si>
  <si>
    <t>佐藤　亜斗夢</t>
    <phoneticPr fontId="2"/>
  </si>
  <si>
    <t>担当：Noedegrati・Jドリーム</t>
    <rPh sb="0" eb="2">
      <t>タントウ</t>
    </rPh>
    <phoneticPr fontId="2"/>
  </si>
  <si>
    <t>9(7-0)0</t>
    <phoneticPr fontId="2"/>
  </si>
  <si>
    <t>8(4-0)0</t>
    <phoneticPr fontId="2"/>
  </si>
  <si>
    <t>3(2-0)0</t>
    <phoneticPr fontId="2"/>
  </si>
  <si>
    <t>5(1-0)0</t>
    <phoneticPr fontId="2"/>
  </si>
  <si>
    <t>1(0-0)0</t>
    <phoneticPr fontId="2"/>
  </si>
  <si>
    <t>5(4-0)0</t>
    <phoneticPr fontId="2"/>
  </si>
  <si>
    <t>4(3-0)0</t>
    <phoneticPr fontId="2"/>
  </si>
  <si>
    <t>2(1-1)1</t>
    <phoneticPr fontId="2"/>
  </si>
  <si>
    <t>5(2-1)1</t>
    <phoneticPr fontId="2"/>
  </si>
  <si>
    <t>1(0-0)0</t>
    <phoneticPr fontId="2"/>
  </si>
  <si>
    <t>1(0-0)1</t>
    <phoneticPr fontId="2"/>
  </si>
  <si>
    <t>8(2-0)0</t>
    <phoneticPr fontId="2"/>
  </si>
  <si>
    <t>0(0-1)3</t>
    <phoneticPr fontId="2"/>
  </si>
  <si>
    <t>0(0-1)1</t>
    <phoneticPr fontId="2"/>
  </si>
  <si>
    <t>3(2-0)0</t>
    <phoneticPr fontId="2"/>
  </si>
  <si>
    <t>0(0-1)2</t>
    <phoneticPr fontId="2"/>
  </si>
  <si>
    <t>新潟ハマーレＦＣ</t>
    <rPh sb="0" eb="2">
      <t>ニイガタ</t>
    </rPh>
    <phoneticPr fontId="2"/>
  </si>
  <si>
    <t>3(3-1)1</t>
    <phoneticPr fontId="2"/>
  </si>
  <si>
    <t>1(0-4)5</t>
    <phoneticPr fontId="2"/>
  </si>
  <si>
    <t>○</t>
  </si>
  <si>
    <t>●</t>
  </si>
  <si>
    <t>1(0-1)1</t>
    <phoneticPr fontId="2"/>
  </si>
  <si>
    <t>4(1-0)0</t>
    <phoneticPr fontId="2"/>
  </si>
  <si>
    <t>2(1-0)1</t>
    <phoneticPr fontId="2"/>
  </si>
  <si>
    <t>7(2-1)1</t>
    <phoneticPr fontId="2"/>
  </si>
  <si>
    <t>5(2-0)0</t>
    <phoneticPr fontId="2"/>
  </si>
  <si>
    <t>4(1-0)1</t>
    <phoneticPr fontId="2"/>
  </si>
  <si>
    <t>渡辺　羅伊</t>
    <rPh sb="0" eb="2">
      <t>ワタナベ</t>
    </rPh>
    <rPh sb="3" eb="4">
      <t>ラ</t>
    </rPh>
    <rPh sb="4" eb="5">
      <t>イ</t>
    </rPh>
    <phoneticPr fontId="2"/>
  </si>
  <si>
    <t>△</t>
  </si>
  <si>
    <t xml:space="preserve">TOYOSAKA SC U-15
</t>
    <phoneticPr fontId="2"/>
  </si>
  <si>
    <t>FC五十嵐</t>
    <rPh sb="2" eb="5">
      <t>イガラシ</t>
    </rPh>
    <phoneticPr fontId="2"/>
  </si>
  <si>
    <t>6(5-0)0</t>
    <phoneticPr fontId="2"/>
  </si>
  <si>
    <t>4(3-0)1</t>
    <phoneticPr fontId="2"/>
  </si>
  <si>
    <t>2(2-0)0</t>
    <phoneticPr fontId="2"/>
  </si>
  <si>
    <t>0(0-0)0</t>
  </si>
  <si>
    <t>0(0-0)0</t>
    <phoneticPr fontId="2"/>
  </si>
  <si>
    <t>11(5-0)0</t>
    <phoneticPr fontId="2"/>
  </si>
  <si>
    <t>1(1-0)0</t>
    <phoneticPr fontId="2"/>
  </si>
  <si>
    <t>0(0-1)6</t>
    <phoneticPr fontId="2"/>
  </si>
  <si>
    <t>0(0-0)1</t>
    <phoneticPr fontId="2"/>
  </si>
  <si>
    <t>2(0-0)0</t>
    <phoneticPr fontId="2"/>
  </si>
  <si>
    <t>3(1-0)0</t>
    <phoneticPr fontId="2"/>
  </si>
  <si>
    <t>2(1-0)0</t>
    <phoneticPr fontId="2"/>
  </si>
  <si>
    <t>3(3-0)0</t>
    <phoneticPr fontId="2"/>
  </si>
  <si>
    <t>0(0-3)5</t>
    <phoneticPr fontId="2"/>
  </si>
  <si>
    <t>1(0-2)3</t>
    <phoneticPr fontId="2"/>
  </si>
  <si>
    <t>0(0-3)3</t>
    <phoneticPr fontId="2"/>
  </si>
  <si>
    <t>6(5-0)0</t>
    <phoneticPr fontId="2"/>
  </si>
  <si>
    <t>ジェス新潟東SC</t>
    <phoneticPr fontId="2"/>
  </si>
  <si>
    <t>秋葉FC</t>
    <rPh sb="0" eb="2">
      <t>アキバ</t>
    </rPh>
    <phoneticPr fontId="2"/>
  </si>
  <si>
    <t>EPOCH横越</t>
    <phoneticPr fontId="2"/>
  </si>
  <si>
    <t>新潟アカデミー</t>
    <phoneticPr fontId="2"/>
  </si>
  <si>
    <t>FCヴァレミール</t>
    <phoneticPr fontId="2"/>
  </si>
  <si>
    <t>FCヴァレミール</t>
    <phoneticPr fontId="2"/>
  </si>
  <si>
    <t>平澤　翔斗</t>
    <rPh sb="0" eb="2">
      <t>ヒラサワ</t>
    </rPh>
    <rPh sb="3" eb="4">
      <t>ショウ</t>
    </rPh>
    <rPh sb="4" eb="5">
      <t>ト</t>
    </rPh>
    <phoneticPr fontId="2"/>
  </si>
  <si>
    <t>ＦＣ Ａｒｔｉｓｔａ</t>
    <phoneticPr fontId="2"/>
  </si>
  <si>
    <t>佐藤　啓太</t>
    <rPh sb="3" eb="5">
      <t>ケイタ</t>
    </rPh>
    <phoneticPr fontId="2"/>
  </si>
  <si>
    <t>1(1-1)2</t>
    <phoneticPr fontId="2"/>
  </si>
  <si>
    <t>bandai12</t>
    <phoneticPr fontId="2"/>
  </si>
  <si>
    <t>33位～38位　リーグ表</t>
    <rPh sb="2" eb="3">
      <t>イ</t>
    </rPh>
    <rPh sb="6" eb="7">
      <t>イ</t>
    </rPh>
    <rPh sb="11" eb="12">
      <t>ヒョウ</t>
    </rPh>
    <phoneticPr fontId="2"/>
  </si>
  <si>
    <t>Noedegrati Sanjo FC</t>
    <phoneticPr fontId="2"/>
  </si>
  <si>
    <t>②</t>
    <phoneticPr fontId="2"/>
  </si>
  <si>
    <t>❸</t>
    <phoneticPr fontId="2"/>
  </si>
  <si>
    <t>主審・4審は派遣</t>
    <rPh sb="0" eb="2">
      <t>シュシン</t>
    </rPh>
    <rPh sb="4" eb="5">
      <t>シン</t>
    </rPh>
    <rPh sb="6" eb="8">
      <t>ハケン</t>
    </rPh>
    <phoneticPr fontId="2"/>
  </si>
  <si>
    <t>主審、副審は県派遣／❸❹の勝者で4審1名</t>
    <rPh sb="0" eb="2">
      <t>シュシン</t>
    </rPh>
    <rPh sb="3" eb="5">
      <t>フクシン</t>
    </rPh>
    <rPh sb="6" eb="7">
      <t>ケン</t>
    </rPh>
    <rPh sb="7" eb="9">
      <t>ハケン</t>
    </rPh>
    <rPh sb="13" eb="15">
      <t>ショウシャ</t>
    </rPh>
    <rPh sb="17" eb="18">
      <t>シン</t>
    </rPh>
    <rPh sb="19" eb="20">
      <t>メイ</t>
    </rPh>
    <phoneticPr fontId="2"/>
  </si>
  <si>
    <t>主審、副審は県派遣／❺❻の敗者で4審1名</t>
    <rPh sb="0" eb="2">
      <t>シュシン</t>
    </rPh>
    <rPh sb="3" eb="5">
      <t>フクシン</t>
    </rPh>
    <rPh sb="6" eb="7">
      <t>ケン</t>
    </rPh>
    <rPh sb="7" eb="9">
      <t>ハケン</t>
    </rPh>
    <rPh sb="13" eb="15">
      <t>ハイシャ</t>
    </rPh>
    <rPh sb="17" eb="18">
      <t>シン</t>
    </rPh>
    <rPh sb="19" eb="20">
      <t>メイ</t>
    </rPh>
    <phoneticPr fontId="2"/>
  </si>
  <si>
    <t>主審、副審は県派遣／❺❻の勝者で4審1名</t>
    <rPh sb="0" eb="2">
      <t>シュシン</t>
    </rPh>
    <rPh sb="3" eb="5">
      <t>フクシン</t>
    </rPh>
    <rPh sb="6" eb="7">
      <t>ケン</t>
    </rPh>
    <rPh sb="7" eb="9">
      <t>ハケン</t>
    </rPh>
    <rPh sb="13" eb="15">
      <t>ショウシャ</t>
    </rPh>
    <rPh sb="17" eb="18">
      <t>シン</t>
    </rPh>
    <rPh sb="19" eb="20">
      <t>メイ</t>
    </rPh>
    <phoneticPr fontId="2"/>
  </si>
  <si>
    <t>2(2-0)1</t>
    <phoneticPr fontId="2"/>
  </si>
  <si>
    <t>2(2-0)0</t>
    <phoneticPr fontId="2"/>
  </si>
  <si>
    <t>33～36位リーグ表</t>
    <rPh sb="5" eb="6">
      <t>イ</t>
    </rPh>
    <rPh sb="9" eb="10">
      <t>ヒョウ</t>
    </rPh>
    <phoneticPr fontId="2"/>
  </si>
  <si>
    <t>37～39位リーグ表</t>
    <rPh sb="5" eb="6">
      <t>イ</t>
    </rPh>
    <rPh sb="9" eb="10">
      <t>ヒョウ</t>
    </rPh>
    <phoneticPr fontId="2"/>
  </si>
  <si>
    <t>担当：野上、安藤、片桐</t>
    <rPh sb="0" eb="2">
      <t>タントウ</t>
    </rPh>
    <rPh sb="3" eb="5">
      <t>ノガミ</t>
    </rPh>
    <rPh sb="6" eb="8">
      <t>アンドウ</t>
    </rPh>
    <rPh sb="9" eb="11">
      <t>カタギリ</t>
    </rPh>
    <phoneticPr fontId="2"/>
  </si>
  <si>
    <t>担当：渡辺、遠藤</t>
    <rPh sb="0" eb="2">
      <t>タントウ</t>
    </rPh>
    <rPh sb="3" eb="5">
      <t>ワタナベ</t>
    </rPh>
    <rPh sb="6" eb="8">
      <t>エンドウ</t>
    </rPh>
    <phoneticPr fontId="2"/>
  </si>
  <si>
    <t>担当：伊藤、大地、小山</t>
    <rPh sb="0" eb="2">
      <t>タントウ</t>
    </rPh>
    <rPh sb="3" eb="5">
      <t>イトウ</t>
    </rPh>
    <rPh sb="6" eb="8">
      <t>オオチ</t>
    </rPh>
    <rPh sb="9" eb="11">
      <t>コヤマ</t>
    </rPh>
    <phoneticPr fontId="2"/>
  </si>
  <si>
    <t>担当：bandai12・アルビレックス柏崎</t>
    <rPh sb="0" eb="2">
      <t>タントウ</t>
    </rPh>
    <rPh sb="19" eb="21">
      <t>カシワザキ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</si>
</sst>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&quot;第&quot;#&quot;節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 style="thin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/>
      <top/>
      <bottom style="mediumDashed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Dashed">
        <color auto="1"/>
      </bottom>
      <diagonal/>
    </border>
    <border>
      <left style="dotted">
        <color indexed="64"/>
      </left>
      <right/>
      <top style="mediumDashed">
        <color auto="1"/>
      </top>
      <bottom/>
      <diagonal/>
    </border>
    <border>
      <left style="thin">
        <color auto="1"/>
      </left>
      <right style="mediumDashed">
        <color indexed="64"/>
      </right>
      <top/>
      <bottom style="mediumDashed">
        <color auto="1"/>
      </bottom>
      <diagonal/>
    </border>
    <border>
      <left style="thin">
        <color auto="1"/>
      </left>
      <right style="mediumDashed">
        <color indexed="64"/>
      </right>
      <top/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20" fontId="6" fillId="0" borderId="3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20" fontId="6" fillId="0" borderId="0" xfId="0" applyNumberFormat="1" applyFont="1" applyFill="1" applyBorder="1" applyAlignment="1">
      <alignment horizontal="center" vertical="center"/>
    </xf>
    <xf numFmtId="56" fontId="8" fillId="0" borderId="6" xfId="0" applyNumberFormat="1" applyFont="1" applyFill="1" applyBorder="1" applyAlignment="1">
      <alignment horizontal="center" vertical="center"/>
    </xf>
    <xf numFmtId="56" fontId="8" fillId="0" borderId="7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Continuous" vertical="center"/>
    </xf>
    <xf numFmtId="20" fontId="5" fillId="0" borderId="10" xfId="0" applyNumberFormat="1" applyFont="1" applyBorder="1" applyAlignment="1">
      <alignment horizontal="centerContinuous" vertical="center"/>
    </xf>
    <xf numFmtId="20" fontId="5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 textRotation="255"/>
    </xf>
    <xf numFmtId="0" fontId="6" fillId="0" borderId="0" xfId="0" applyFont="1" applyFill="1" applyBorder="1" applyAlignment="1">
      <alignment horizontal="center"/>
    </xf>
    <xf numFmtId="56" fontId="0" fillId="0" borderId="0" xfId="0" applyNumberFormat="1"/>
    <xf numFmtId="0" fontId="2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 vertical="center"/>
    </xf>
    <xf numFmtId="0" fontId="19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wrapText="1"/>
    </xf>
    <xf numFmtId="56" fontId="19" fillId="0" borderId="3" xfId="0" applyNumberFormat="1" applyFont="1" applyFill="1" applyBorder="1" applyAlignment="1">
      <alignment horizontal="center"/>
    </xf>
    <xf numFmtId="177" fontId="19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 shrinkToFit="1"/>
    </xf>
    <xf numFmtId="0" fontId="19" fillId="0" borderId="3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25" fillId="0" borderId="0" xfId="0" applyFont="1"/>
    <xf numFmtId="0" fontId="25" fillId="3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32" fontId="8" fillId="0" borderId="0" xfId="0" applyNumberFormat="1" applyFont="1" applyAlignment="1">
      <alignment horizontal="center" vertical="center" shrinkToFit="1"/>
    </xf>
    <xf numFmtId="56" fontId="8" fillId="0" borderId="0" xfId="0" applyNumberFormat="1" applyFont="1" applyAlignment="1">
      <alignment vertical="center" shrinkToFit="1"/>
    </xf>
    <xf numFmtId="20" fontId="28" fillId="0" borderId="3" xfId="0" applyNumberFormat="1" applyFont="1" applyBorder="1" applyAlignment="1">
      <alignment horizontal="center" vertical="center" shrinkToFit="1"/>
    </xf>
    <xf numFmtId="20" fontId="8" fillId="0" borderId="0" xfId="0" applyNumberFormat="1" applyFont="1" applyAlignment="1">
      <alignment horizontal="center" vertical="center" shrinkToFit="1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6" fillId="0" borderId="1" xfId="0" applyFont="1" applyBorder="1"/>
    <xf numFmtId="0" fontId="1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 shrinkToFit="1"/>
    </xf>
    <xf numFmtId="20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shrinkToFit="1"/>
    </xf>
    <xf numFmtId="20" fontId="7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5" xfId="0" applyBorder="1"/>
    <xf numFmtId="0" fontId="14" fillId="0" borderId="2" xfId="0" applyFont="1" applyBorder="1" applyAlignment="1">
      <alignment horizontal="left" vertical="top"/>
    </xf>
    <xf numFmtId="0" fontId="6" fillId="0" borderId="0" xfId="0" applyFont="1" applyFill="1"/>
    <xf numFmtId="0" fontId="15" fillId="0" borderId="0" xfId="0" applyFont="1" applyFill="1"/>
    <xf numFmtId="56" fontId="15" fillId="0" borderId="0" xfId="0" applyNumberFormat="1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/>
    <xf numFmtId="32" fontId="8" fillId="0" borderId="0" xfId="0" applyNumberFormat="1" applyFont="1" applyFill="1" applyAlignment="1">
      <alignment horizontal="center" vertical="center" shrinkToFit="1"/>
    </xf>
    <xf numFmtId="56" fontId="8" fillId="0" borderId="0" xfId="0" applyNumberFormat="1" applyFont="1" applyFill="1" applyAlignment="1">
      <alignment vertical="center" shrinkToFit="1"/>
    </xf>
    <xf numFmtId="56" fontId="6" fillId="0" borderId="0" xfId="0" applyNumberFormat="1" applyFont="1" applyFill="1" applyAlignment="1">
      <alignment horizontal="left" vertical="center"/>
    </xf>
    <xf numFmtId="56" fontId="6" fillId="0" borderId="0" xfId="0" applyNumberFormat="1" applyFont="1" applyFill="1" applyAlignment="1">
      <alignment horizontal="center" vertical="center"/>
    </xf>
    <xf numFmtId="56" fontId="27" fillId="0" borderId="0" xfId="0" applyNumberFormat="1" applyFont="1" applyFill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 shrinkToFit="1"/>
    </xf>
    <xf numFmtId="20" fontId="28" fillId="0" borderId="3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Continuous" vertical="center"/>
    </xf>
    <xf numFmtId="20" fontId="5" fillId="0" borderId="10" xfId="0" applyNumberFormat="1" applyFont="1" applyFill="1" applyBorder="1" applyAlignment="1">
      <alignment horizontal="centerContinuous" vertical="center"/>
    </xf>
    <xf numFmtId="20" fontId="8" fillId="0" borderId="0" xfId="0" applyNumberFormat="1" applyFont="1" applyFill="1" applyAlignment="1">
      <alignment horizontal="center" vertical="center" shrinkToFit="1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/>
    <xf numFmtId="0" fontId="14" fillId="0" borderId="0" xfId="0" applyFont="1" applyFill="1" applyAlignment="1"/>
    <xf numFmtId="0" fontId="12" fillId="0" borderId="0" xfId="0" applyFont="1" applyFill="1" applyAlignment="1">
      <alignment horizontal="center" shrinkToFit="1"/>
    </xf>
    <xf numFmtId="0" fontId="6" fillId="0" borderId="0" xfId="0" applyFont="1" applyFill="1" applyAlignment="1">
      <alignment shrinkToFit="1"/>
    </xf>
    <xf numFmtId="0" fontId="14" fillId="0" borderId="0" xfId="0" applyFont="1" applyFill="1"/>
    <xf numFmtId="56" fontId="8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6" fillId="2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20" fontId="3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" xfId="0" applyFill="1" applyBorder="1" applyAlignment="1">
      <alignment horizontal="right" vertical="center"/>
    </xf>
    <xf numFmtId="0" fontId="0" fillId="5" borderId="0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 shrinkToFit="1"/>
    </xf>
    <xf numFmtId="0" fontId="0" fillId="5" borderId="5" xfId="0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left" vertical="center" shrinkToFit="1"/>
    </xf>
    <xf numFmtId="0" fontId="0" fillId="5" borderId="2" xfId="0" applyFill="1" applyBorder="1" applyAlignment="1">
      <alignment horizontal="left" vertical="center"/>
    </xf>
    <xf numFmtId="0" fontId="0" fillId="5" borderId="8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14" fillId="0" borderId="0" xfId="0" applyFont="1" applyBorder="1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56" fontId="27" fillId="0" borderId="0" xfId="0" applyNumberFormat="1" applyFont="1" applyFill="1" applyBorder="1" applyAlignment="1">
      <alignment horizontal="center" vertical="center"/>
    </xf>
    <xf numFmtId="56" fontId="27" fillId="0" borderId="0" xfId="0" applyNumberFormat="1" applyFont="1" applyFill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0" xfId="0" applyFill="1" applyBorder="1" applyAlignment="1">
      <alignment horizontal="center" vertical="top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top"/>
    </xf>
    <xf numFmtId="0" fontId="19" fillId="0" borderId="0" xfId="0" applyFont="1" applyAlignment="1"/>
    <xf numFmtId="0" fontId="19" fillId="0" borderId="3" xfId="0" applyFont="1" applyBorder="1" applyAlignment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shrinkToFit="1"/>
    </xf>
    <xf numFmtId="0" fontId="19" fillId="0" borderId="3" xfId="0" applyFont="1" applyFill="1" applyBorder="1" applyAlignment="1"/>
    <xf numFmtId="0" fontId="0" fillId="5" borderId="1" xfId="0" applyFill="1" applyBorder="1" applyAlignment="1">
      <alignment vertical="top"/>
    </xf>
    <xf numFmtId="0" fontId="0" fillId="5" borderId="15" xfId="0" applyFill="1" applyBorder="1" applyAlignment="1">
      <alignment vertical="top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 shrinkToFit="1"/>
    </xf>
    <xf numFmtId="0" fontId="0" fillId="5" borderId="0" xfId="0" applyFill="1" applyAlignment="1">
      <alignment horizontal="center" vertical="center" textRotation="255"/>
    </xf>
    <xf numFmtId="0" fontId="0" fillId="5" borderId="0" xfId="0" applyFill="1" applyBorder="1" applyAlignment="1">
      <alignment horizontal="center" vertical="center" textRotation="255"/>
    </xf>
    <xf numFmtId="0" fontId="11" fillId="4" borderId="1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5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right" vertical="center"/>
    </xf>
    <xf numFmtId="56" fontId="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255"/>
    </xf>
    <xf numFmtId="0" fontId="12" fillId="0" borderId="5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0" fontId="0" fillId="5" borderId="30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0" xfId="0" applyFill="1" applyBorder="1" applyAlignment="1">
      <alignment horizontal="center" vertical="top"/>
    </xf>
    <xf numFmtId="0" fontId="0" fillId="5" borderId="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7" xfId="0" applyFont="1" applyFill="1" applyBorder="1" applyAlignment="1">
      <alignment vertical="center"/>
    </xf>
    <xf numFmtId="0" fontId="0" fillId="5" borderId="0" xfId="0" applyFill="1" applyAlignment="1"/>
    <xf numFmtId="0" fontId="6" fillId="5" borderId="0" xfId="0" applyFont="1" applyFill="1" applyAlignment="1"/>
    <xf numFmtId="0" fontId="0" fillId="5" borderId="5" xfId="0" applyFill="1" applyBorder="1" applyAlignment="1">
      <alignment horizontal="centerContinuous" vertical="center"/>
    </xf>
    <xf numFmtId="0" fontId="0" fillId="5" borderId="1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56" fontId="8" fillId="0" borderId="0" xfId="0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0" fontId="0" fillId="5" borderId="5" xfId="0" applyFill="1" applyBorder="1" applyAlignment="1">
      <alignment horizontal="right" vertical="center" shrinkToFit="1"/>
    </xf>
    <xf numFmtId="0" fontId="0" fillId="5" borderId="10" xfId="0" applyFill="1" applyBorder="1" applyAlignment="1">
      <alignment horizontal="left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56" fontId="8" fillId="0" borderId="0" xfId="0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0" fontId="0" fillId="0" borderId="12" xfId="0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right" vertical="center"/>
    </xf>
    <xf numFmtId="0" fontId="35" fillId="5" borderId="2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56" fontId="8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5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7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56" fontId="6" fillId="0" borderId="7" xfId="0" applyNumberFormat="1" applyFont="1" applyFill="1" applyBorder="1" applyAlignment="1">
      <alignment horizontal="left" vertical="center"/>
    </xf>
    <xf numFmtId="56" fontId="6" fillId="0" borderId="7" xfId="0" applyNumberFormat="1" applyFont="1" applyFill="1" applyBorder="1" applyAlignment="1">
      <alignment horizontal="center" vertical="center" shrinkToFit="1"/>
    </xf>
    <xf numFmtId="56" fontId="6" fillId="0" borderId="7" xfId="0" applyNumberFormat="1" applyFont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 shrinkToFit="1"/>
    </xf>
    <xf numFmtId="56" fontId="8" fillId="0" borderId="0" xfId="0" applyNumberFormat="1" applyFont="1" applyAlignment="1">
      <alignment horizontal="center" vertical="center"/>
    </xf>
    <xf numFmtId="56" fontId="29" fillId="0" borderId="7" xfId="0" applyNumberFormat="1" applyFont="1" applyBorder="1" applyAlignment="1">
      <alignment horizontal="left" vertical="center"/>
    </xf>
    <xf numFmtId="56" fontId="29" fillId="0" borderId="7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15" xfId="0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23" xfId="0" applyFont="1" applyBorder="1"/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56" fontId="8" fillId="0" borderId="7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7" xfId="0" applyBorder="1" applyAlignment="1">
      <alignment horizontal="left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shrinkToFit="1"/>
    </xf>
    <xf numFmtId="0" fontId="6" fillId="0" borderId="7" xfId="0" applyFont="1" applyFill="1" applyBorder="1" applyAlignment="1">
      <alignment horizontal="left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176" fontId="0" fillId="5" borderId="28" xfId="0" applyNumberFormat="1" applyFill="1" applyBorder="1" applyAlignment="1">
      <alignment horizontal="center" vertical="center" textRotation="255"/>
    </xf>
    <xf numFmtId="176" fontId="0" fillId="5" borderId="26" xfId="0" applyNumberFormat="1" applyFill="1" applyBorder="1" applyAlignment="1">
      <alignment horizontal="center" vertical="center" textRotation="255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top" textRotation="255" wrapText="1" shrinkToFit="1"/>
    </xf>
    <xf numFmtId="0" fontId="0" fillId="5" borderId="22" xfId="0" applyFill="1" applyBorder="1" applyAlignment="1">
      <alignment horizontal="center" vertical="top" textRotation="255" shrinkToFit="1"/>
    </xf>
    <xf numFmtId="0" fontId="0" fillId="5" borderId="1" xfId="0" applyFill="1" applyBorder="1" applyAlignment="1">
      <alignment horizontal="center" vertical="top" textRotation="255" shrinkToFit="1"/>
    </xf>
    <xf numFmtId="0" fontId="0" fillId="5" borderId="15" xfId="0" applyFill="1" applyBorder="1" applyAlignment="1">
      <alignment horizontal="center" vertical="top" textRotation="255" shrinkToFit="1"/>
    </xf>
    <xf numFmtId="0" fontId="0" fillId="5" borderId="12" xfId="0" applyFill="1" applyBorder="1" applyAlignment="1">
      <alignment horizontal="center" vertical="top" textRotation="255" shrinkToFit="1"/>
    </xf>
    <xf numFmtId="0" fontId="0" fillId="5" borderId="11" xfId="0" applyFill="1" applyBorder="1" applyAlignment="1">
      <alignment horizontal="center" vertical="top" textRotation="255" shrinkToFit="1"/>
    </xf>
    <xf numFmtId="0" fontId="0" fillId="5" borderId="8" xfId="0" applyFill="1" applyBorder="1" applyAlignment="1">
      <alignment vertical="top" textRotation="255" shrinkToFit="1"/>
    </xf>
    <xf numFmtId="0" fontId="0" fillId="5" borderId="22" xfId="0" applyFill="1" applyBorder="1" applyAlignment="1">
      <alignment vertical="top" textRotation="255" shrinkToFit="1"/>
    </xf>
    <xf numFmtId="0" fontId="0" fillId="5" borderId="1" xfId="0" applyFill="1" applyBorder="1" applyAlignment="1">
      <alignment vertical="top" textRotation="255" shrinkToFit="1"/>
    </xf>
    <xf numFmtId="0" fontId="0" fillId="5" borderId="15" xfId="0" applyFill="1" applyBorder="1" applyAlignment="1">
      <alignment vertical="top" textRotation="255" shrinkToFit="1"/>
    </xf>
    <xf numFmtId="0" fontId="0" fillId="5" borderId="12" xfId="0" applyFill="1" applyBorder="1" applyAlignment="1">
      <alignment vertical="top" textRotation="255" shrinkToFit="1"/>
    </xf>
    <xf numFmtId="0" fontId="0" fillId="5" borderId="11" xfId="0" applyFill="1" applyBorder="1" applyAlignment="1">
      <alignment vertical="top" textRotation="255" shrinkToFit="1"/>
    </xf>
    <xf numFmtId="0" fontId="0" fillId="5" borderId="8" xfId="0" applyFill="1" applyBorder="1" applyAlignment="1">
      <alignment horizontal="center" vertical="top" textRotation="255" shrinkToFit="1"/>
    </xf>
    <xf numFmtId="56" fontId="17" fillId="5" borderId="26" xfId="0" applyNumberFormat="1" applyFont="1" applyFill="1" applyBorder="1" applyAlignment="1">
      <alignment horizontal="center" vertical="center" textRotation="255" shrinkToFit="1"/>
    </xf>
    <xf numFmtId="0" fontId="17" fillId="5" borderId="26" xfId="0" applyFont="1" applyFill="1" applyBorder="1" applyAlignment="1">
      <alignment horizontal="center" vertical="center" textRotation="255" shrinkToFit="1"/>
    </xf>
    <xf numFmtId="0" fontId="17" fillId="5" borderId="27" xfId="0" applyFont="1" applyFill="1" applyBorder="1" applyAlignment="1">
      <alignment horizontal="center" vertical="center" textRotation="255" shrinkToFit="1"/>
    </xf>
    <xf numFmtId="0" fontId="0" fillId="5" borderId="2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56" fontId="30" fillId="5" borderId="0" xfId="0" applyNumberFormat="1" applyFont="1" applyFill="1" applyAlignment="1">
      <alignment horizontal="center" vertical="center" textRotation="255"/>
    </xf>
    <xf numFmtId="0" fontId="30" fillId="5" borderId="0" xfId="0" applyFont="1" applyFill="1" applyAlignment="1">
      <alignment horizontal="center" vertical="center" textRotation="255"/>
    </xf>
    <xf numFmtId="0" fontId="30" fillId="5" borderId="20" xfId="0" applyFont="1" applyFill="1" applyBorder="1" applyAlignment="1">
      <alignment horizontal="center" vertical="center" textRotation="255"/>
    </xf>
    <xf numFmtId="56" fontId="30" fillId="5" borderId="24" xfId="0" applyNumberFormat="1" applyFont="1" applyFill="1" applyBorder="1" applyAlignment="1">
      <alignment horizontal="center" vertical="center" textRotation="255"/>
    </xf>
    <xf numFmtId="0" fontId="16" fillId="3" borderId="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top"/>
    </xf>
    <xf numFmtId="0" fontId="0" fillId="5" borderId="22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 textRotation="255"/>
    </xf>
    <xf numFmtId="0" fontId="0" fillId="5" borderId="22" xfId="0" applyFill="1" applyBorder="1" applyAlignment="1">
      <alignment horizontal="center" vertical="top" textRotation="255"/>
    </xf>
    <xf numFmtId="0" fontId="0" fillId="5" borderId="1" xfId="0" applyFill="1" applyBorder="1" applyAlignment="1">
      <alignment horizontal="center" vertical="top" textRotation="255"/>
    </xf>
    <xf numFmtId="0" fontId="0" fillId="5" borderId="15" xfId="0" applyFill="1" applyBorder="1" applyAlignment="1">
      <alignment horizontal="center" vertical="top" textRotation="255"/>
    </xf>
    <xf numFmtId="0" fontId="0" fillId="5" borderId="12" xfId="0" applyFill="1" applyBorder="1" applyAlignment="1">
      <alignment horizontal="center" vertical="top" textRotation="255"/>
    </xf>
    <xf numFmtId="0" fontId="0" fillId="5" borderId="11" xfId="0" applyFill="1" applyBorder="1" applyAlignment="1">
      <alignment horizontal="center" vertical="top" textRotation="255"/>
    </xf>
    <xf numFmtId="56" fontId="34" fillId="5" borderId="0" xfId="0" applyNumberFormat="1" applyFont="1" applyFill="1" applyBorder="1" applyAlignment="1">
      <alignment horizontal="center" vertical="center" textRotation="255" shrinkToFit="1"/>
    </xf>
    <xf numFmtId="0" fontId="0" fillId="5" borderId="8" xfId="0" applyFill="1" applyBorder="1" applyAlignment="1">
      <alignment horizontal="center" vertical="top" shrinkToFit="1"/>
    </xf>
    <xf numFmtId="0" fontId="0" fillId="5" borderId="22" xfId="0" applyFill="1" applyBorder="1" applyAlignment="1">
      <alignment horizontal="center" vertical="top" shrinkToFit="1"/>
    </xf>
    <xf numFmtId="0" fontId="0" fillId="5" borderId="1" xfId="0" applyFill="1" applyBorder="1" applyAlignment="1">
      <alignment horizontal="center" vertical="top" shrinkToFit="1"/>
    </xf>
    <xf numFmtId="0" fontId="0" fillId="5" borderId="15" xfId="0" applyFill="1" applyBorder="1" applyAlignment="1">
      <alignment horizontal="center" vertical="top" shrinkToFit="1"/>
    </xf>
    <xf numFmtId="0" fontId="0" fillId="5" borderId="12" xfId="0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shrinkToFit="1"/>
    </xf>
    <xf numFmtId="0" fontId="0" fillId="5" borderId="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56" fontId="0" fillId="5" borderId="0" xfId="0" applyNumberFormat="1" applyFill="1" applyAlignment="1">
      <alignment horizontal="center" vertical="center" textRotation="255"/>
    </xf>
    <xf numFmtId="0" fontId="0" fillId="5" borderId="0" xfId="0" applyFill="1" applyAlignment="1">
      <alignment horizontal="center" vertical="center" textRotation="255"/>
    </xf>
    <xf numFmtId="0" fontId="0" fillId="5" borderId="20" xfId="0" applyFill="1" applyBorder="1" applyAlignment="1">
      <alignment horizontal="center" vertical="center" textRotation="255"/>
    </xf>
    <xf numFmtId="56" fontId="10" fillId="5" borderId="0" xfId="0" applyNumberFormat="1" applyFont="1" applyFill="1" applyBorder="1" applyAlignment="1">
      <alignment horizontal="center" vertical="center" textRotation="255"/>
    </xf>
    <xf numFmtId="0" fontId="0" fillId="5" borderId="2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56" fontId="17" fillId="5" borderId="0" xfId="0" applyNumberFormat="1" applyFont="1" applyFill="1" applyBorder="1" applyAlignment="1">
      <alignment horizontal="center" vertical="center" textRotation="255"/>
    </xf>
    <xf numFmtId="56" fontId="0" fillId="5" borderId="24" xfId="0" applyNumberFormat="1" applyFill="1" applyBorder="1" applyAlignment="1">
      <alignment horizontal="center" vertical="center" textRotation="255"/>
    </xf>
    <xf numFmtId="56" fontId="33" fillId="5" borderId="0" xfId="0" applyNumberFormat="1" applyFont="1" applyFill="1" applyBorder="1" applyAlignment="1">
      <alignment horizontal="center" vertical="center" textRotation="255"/>
    </xf>
    <xf numFmtId="0" fontId="0" fillId="5" borderId="6" xfId="0" applyFill="1" applyBorder="1" applyAlignment="1">
      <alignment horizontal="center" vertical="top"/>
    </xf>
    <xf numFmtId="0" fontId="0" fillId="5" borderId="0" xfId="0" applyFill="1" applyBorder="1" applyAlignment="1">
      <alignment horizontal="center" vertical="top"/>
    </xf>
    <xf numFmtId="0" fontId="6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left"/>
    </xf>
    <xf numFmtId="0" fontId="0" fillId="5" borderId="2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56" fontId="19" fillId="7" borderId="3" xfId="0" applyNumberFormat="1" applyFont="1" applyFill="1" applyBorder="1" applyAlignment="1">
      <alignment horizontal="center"/>
    </xf>
    <xf numFmtId="177" fontId="19" fillId="7" borderId="3" xfId="0" applyNumberFormat="1" applyFont="1" applyFill="1" applyBorder="1" applyAlignment="1">
      <alignment horizontal="center"/>
    </xf>
    <xf numFmtId="0" fontId="19" fillId="7" borderId="0" xfId="0" applyFont="1" applyFill="1" applyAlignment="1">
      <alignment horizontal="center" shrinkToFit="1"/>
    </xf>
    <xf numFmtId="0" fontId="19" fillId="7" borderId="3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left" shrinkToFit="1"/>
    </xf>
    <xf numFmtId="0" fontId="19" fillId="7" borderId="3" xfId="0" applyFont="1" applyFill="1" applyBorder="1" applyAlignment="1">
      <alignment horizontal="center" shrinkToFit="1"/>
    </xf>
    <xf numFmtId="0" fontId="23" fillId="7" borderId="4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4</xdr:row>
      <xdr:rowOff>154782</xdr:rowOff>
    </xdr:from>
    <xdr:to>
      <xdr:col>17</xdr:col>
      <xdr:colOff>0</xdr:colOff>
      <xdr:row>4</xdr:row>
      <xdr:rowOff>335758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5156" y="1440657"/>
          <a:ext cx="642938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47625</xdr:colOff>
      <xdr:row>4</xdr:row>
      <xdr:rowOff>154782</xdr:rowOff>
    </xdr:from>
    <xdr:to>
      <xdr:col>17</xdr:col>
      <xdr:colOff>0</xdr:colOff>
      <xdr:row>4</xdr:row>
      <xdr:rowOff>335758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B04A7D-48E7-4041-ACD5-417620894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8788" y="907257"/>
          <a:ext cx="585787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S73"/>
  <sheetViews>
    <sheetView view="pageBreakPreview" topLeftCell="N13" zoomScale="75" zoomScaleNormal="60" zoomScaleSheetLayoutView="75" zoomScalePageLayoutView="80" workbookViewId="0">
      <selection activeCell="U16" sqref="U16"/>
    </sheetView>
  </sheetViews>
  <sheetFormatPr defaultColWidth="8.86328125" defaultRowHeight="12.75" x14ac:dyDescent="0.25"/>
  <cols>
    <col min="1" max="1" width="8.86328125" style="125"/>
    <col min="2" max="2" width="3.3984375" style="125" bestFit="1" customWidth="1"/>
    <col min="3" max="3" width="12.59765625" style="147" customWidth="1"/>
    <col min="4" max="4" width="12.59765625" style="125" customWidth="1"/>
    <col min="5" max="5" width="30.1328125" style="125" customWidth="1"/>
    <col min="6" max="6" width="8.59765625" style="125" bestFit="1" customWidth="1"/>
    <col min="7" max="7" width="30.1328125" style="125" customWidth="1"/>
    <col min="8" max="9" width="12.59765625" style="125" customWidth="1"/>
    <col min="10" max="10" width="8.86328125" style="125"/>
    <col min="11" max="11" width="3.3984375" style="125" customWidth="1"/>
    <col min="12" max="13" width="12.59765625" style="125" customWidth="1"/>
    <col min="14" max="14" width="30.1328125" style="125" customWidth="1"/>
    <col min="15" max="15" width="8.1328125" style="125" customWidth="1"/>
    <col min="16" max="16" width="30.1328125" style="125" customWidth="1"/>
    <col min="17" max="18" width="12.59765625" style="125" customWidth="1"/>
    <col min="19" max="16384" width="8.86328125" style="125"/>
  </cols>
  <sheetData>
    <row r="1" spans="2:19" s="93" customFormat="1" ht="27.75" x14ac:dyDescent="0.5">
      <c r="C1" s="288"/>
      <c r="D1" s="288"/>
      <c r="E1" s="288"/>
      <c r="F1" s="288"/>
      <c r="G1" s="288"/>
      <c r="H1" s="288"/>
      <c r="I1" s="288"/>
    </row>
    <row r="2" spans="2:19" s="93" customFormat="1" ht="27.75" x14ac:dyDescent="0.5">
      <c r="B2" s="92"/>
      <c r="C2" s="289" t="s">
        <v>251</v>
      </c>
      <c r="D2" s="289"/>
      <c r="E2" s="289"/>
      <c r="F2" s="289"/>
      <c r="G2" s="289"/>
      <c r="H2" s="289"/>
      <c r="I2" s="289"/>
      <c r="K2" s="92"/>
      <c r="L2" s="289" t="s">
        <v>251</v>
      </c>
      <c r="M2" s="289"/>
      <c r="N2" s="289"/>
      <c r="O2" s="289"/>
      <c r="P2" s="289"/>
      <c r="Q2" s="289"/>
      <c r="R2" s="289"/>
    </row>
    <row r="3" spans="2:19" s="93" customFormat="1" ht="3.75" customHeight="1" x14ac:dyDescent="0.5">
      <c r="C3" s="94"/>
      <c r="D3" s="94"/>
      <c r="E3" s="94"/>
      <c r="F3" s="94"/>
      <c r="G3" s="94"/>
      <c r="H3" s="94"/>
      <c r="I3" s="94"/>
      <c r="L3" s="94"/>
      <c r="M3" s="94"/>
      <c r="N3" s="94"/>
      <c r="O3" s="94"/>
      <c r="P3" s="94"/>
      <c r="Q3" s="94"/>
      <c r="R3" s="94"/>
    </row>
    <row r="4" spans="2:19" ht="14.25" x14ac:dyDescent="0.25">
      <c r="C4" s="290" t="s">
        <v>252</v>
      </c>
      <c r="D4" s="291"/>
      <c r="E4" s="291"/>
      <c r="F4" s="291"/>
      <c r="G4" s="291"/>
      <c r="H4" s="291"/>
      <c r="I4" s="291"/>
      <c r="L4" s="290" t="s">
        <v>253</v>
      </c>
      <c r="M4" s="291"/>
      <c r="N4" s="291"/>
      <c r="O4" s="291"/>
      <c r="P4" s="291"/>
      <c r="Q4" s="291"/>
      <c r="R4" s="291"/>
    </row>
    <row r="5" spans="2:19" s="126" customFormat="1" ht="7.5" customHeight="1" x14ac:dyDescent="0.6">
      <c r="C5" s="127"/>
      <c r="D5" s="128"/>
      <c r="E5" s="128"/>
      <c r="F5" s="128"/>
      <c r="G5" s="128"/>
      <c r="H5" s="128"/>
      <c r="I5" s="128"/>
      <c r="L5" s="127"/>
      <c r="M5" s="128"/>
      <c r="N5" s="128"/>
      <c r="O5" s="128"/>
      <c r="P5" s="128"/>
      <c r="Q5" s="128"/>
      <c r="R5" s="128"/>
    </row>
    <row r="6" spans="2:19" ht="16.149999999999999" x14ac:dyDescent="0.25">
      <c r="C6" s="286" t="str">
        <f>'1次L表'!E6</f>
        <v>会場：刈羽ぴあパークA</v>
      </c>
      <c r="D6" s="286"/>
      <c r="E6" s="286"/>
      <c r="F6" s="286"/>
      <c r="G6" s="286"/>
      <c r="H6" s="286"/>
      <c r="I6" s="286"/>
      <c r="L6" s="286" t="str">
        <f>'1次L表'!E6</f>
        <v>会場：刈羽ぴあパークA</v>
      </c>
      <c r="M6" s="286"/>
      <c r="N6" s="286"/>
      <c r="O6" s="286"/>
      <c r="P6" s="286"/>
      <c r="Q6" s="286"/>
      <c r="R6" s="286"/>
      <c r="S6" s="129"/>
    </row>
    <row r="7" spans="2:19" ht="21.95" customHeight="1" x14ac:dyDescent="0.25">
      <c r="C7" s="130">
        <v>0.35416666666666669</v>
      </c>
      <c r="D7" s="131" t="s">
        <v>40</v>
      </c>
      <c r="E7" s="132" t="s">
        <v>219</v>
      </c>
      <c r="F7" s="260"/>
      <c r="G7" s="133"/>
      <c r="H7" s="133" t="s">
        <v>510</v>
      </c>
      <c r="I7" s="134"/>
      <c r="L7" s="130">
        <v>0.35416666666666669</v>
      </c>
      <c r="M7" s="131" t="s">
        <v>40</v>
      </c>
      <c r="N7" s="132" t="s">
        <v>219</v>
      </c>
      <c r="O7" s="260"/>
      <c r="P7" s="133"/>
      <c r="Q7" s="133" t="str">
        <f>H7</f>
        <v>会場担当：ヴァレミール、OFC</v>
      </c>
      <c r="R7" s="134"/>
      <c r="S7" s="129"/>
    </row>
    <row r="8" spans="2:19" ht="21.95" customHeight="1" x14ac:dyDescent="0.25">
      <c r="C8" s="135" t="s">
        <v>1</v>
      </c>
      <c r="D8" s="136" t="s">
        <v>41</v>
      </c>
      <c r="E8" s="287"/>
      <c r="F8" s="287"/>
      <c r="G8" s="287"/>
      <c r="H8" s="137" t="s">
        <v>42</v>
      </c>
      <c r="I8" s="138"/>
      <c r="L8" s="135" t="s">
        <v>1</v>
      </c>
      <c r="M8" s="136" t="s">
        <v>41</v>
      </c>
      <c r="N8" s="287"/>
      <c r="O8" s="287"/>
      <c r="P8" s="287"/>
      <c r="Q8" s="137" t="s">
        <v>42</v>
      </c>
      <c r="R8" s="138"/>
    </row>
    <row r="9" spans="2:19" ht="3.4" customHeight="1" x14ac:dyDescent="0.25">
      <c r="C9" s="139"/>
      <c r="D9" s="140"/>
      <c r="E9" s="141"/>
      <c r="F9" s="141"/>
      <c r="G9" s="141"/>
      <c r="H9" s="142"/>
      <c r="I9" s="142"/>
      <c r="L9" s="139"/>
      <c r="M9" s="140"/>
      <c r="N9" s="141"/>
      <c r="O9" s="141"/>
      <c r="P9" s="141"/>
      <c r="Q9" s="142"/>
      <c r="R9" s="142"/>
    </row>
    <row r="10" spans="2:19" ht="21.95" customHeight="1" x14ac:dyDescent="0.25">
      <c r="B10" s="142" t="s">
        <v>25</v>
      </c>
      <c r="C10" s="8">
        <v>0.39583333333333331</v>
      </c>
      <c r="D10" s="7" t="s">
        <v>43</v>
      </c>
      <c r="E10" s="49" t="str">
        <f>'1次L表'!B9</f>
        <v>F.CESTNOVA 新潟燕</v>
      </c>
      <c r="F10" s="104" t="s">
        <v>515</v>
      </c>
      <c r="G10" s="50" t="str">
        <f>'1次L表'!B10</f>
        <v>FCヴァレミール</v>
      </c>
      <c r="H10" s="261" t="str">
        <f>E14</f>
        <v>OFCファンタジスタ</v>
      </c>
      <c r="I10" s="262" t="str">
        <f>G14</f>
        <v>Jドリーム三条</v>
      </c>
      <c r="J10" s="143"/>
      <c r="K10" s="142" t="s">
        <v>25</v>
      </c>
      <c r="L10" s="8">
        <v>0.39583333333333331</v>
      </c>
      <c r="M10" s="7" t="s">
        <v>286</v>
      </c>
      <c r="N10" s="49" t="str">
        <f>'1次L表'!B15</f>
        <v>OFCファンタジスタ</v>
      </c>
      <c r="O10" s="104" t="s">
        <v>548</v>
      </c>
      <c r="P10" s="50" t="str">
        <f>'1次L表'!B17</f>
        <v>LOCUS新潟FC</v>
      </c>
      <c r="Q10" s="261" t="str">
        <f>N14</f>
        <v>FCヴァレミール</v>
      </c>
      <c r="R10" s="262" t="str">
        <f>P14</f>
        <v>五泉DEVAU-15</v>
      </c>
    </row>
    <row r="11" spans="2:19" ht="3" customHeight="1" x14ac:dyDescent="0.25">
      <c r="B11" s="142"/>
      <c r="C11" s="12"/>
      <c r="E11" s="144"/>
      <c r="F11" s="145"/>
      <c r="G11" s="144"/>
      <c r="H11" s="146"/>
      <c r="I11" s="146"/>
      <c r="K11" s="142"/>
      <c r="L11" s="12"/>
      <c r="N11" s="144"/>
      <c r="O11" s="145"/>
      <c r="P11" s="144"/>
      <c r="Q11" s="146"/>
      <c r="R11" s="146"/>
    </row>
    <row r="12" spans="2:19" ht="21.95" customHeight="1" x14ac:dyDescent="0.25">
      <c r="B12" s="142" t="s">
        <v>26</v>
      </c>
      <c r="C12" s="7">
        <v>0.44791666666666669</v>
      </c>
      <c r="D12" s="7" t="s">
        <v>43</v>
      </c>
      <c r="E12" s="49" t="str">
        <f>'1次L表'!B8</f>
        <v>シバタSC</v>
      </c>
      <c r="F12" s="104" t="s">
        <v>516</v>
      </c>
      <c r="G12" s="50" t="str">
        <f>'1次L表'!B11</f>
        <v>五泉DEVAU-15</v>
      </c>
      <c r="H12" s="261" t="str">
        <f>E16</f>
        <v>FC Artista U-15</v>
      </c>
      <c r="I12" s="262" t="str">
        <f>G16</f>
        <v>LOCUS新潟FC</v>
      </c>
      <c r="K12" s="142" t="s">
        <v>26</v>
      </c>
      <c r="L12" s="7">
        <v>0.44791666666666669</v>
      </c>
      <c r="M12" s="7" t="s">
        <v>286</v>
      </c>
      <c r="N12" s="49" t="str">
        <f>'1次L表'!B14</f>
        <v>FC Artista U-15</v>
      </c>
      <c r="O12" s="104" t="s">
        <v>549</v>
      </c>
      <c r="P12" s="50" t="str">
        <f>'1次L表'!B16</f>
        <v>Jドリーム三条</v>
      </c>
      <c r="Q12" s="261" t="str">
        <f>N16</f>
        <v>シバタSC</v>
      </c>
      <c r="R12" s="262" t="str">
        <f>P16</f>
        <v>F.CESTNOVA 新潟燕</v>
      </c>
    </row>
    <row r="13" spans="2:19" ht="3.95" customHeight="1" x14ac:dyDescent="0.25">
      <c r="B13" s="142"/>
      <c r="C13" s="13"/>
      <c r="D13" s="11"/>
      <c r="E13" s="66"/>
      <c r="F13" s="106"/>
      <c r="G13" s="66"/>
      <c r="H13" s="146"/>
      <c r="I13" s="90"/>
      <c r="K13" s="142"/>
      <c r="L13" s="13"/>
      <c r="M13" s="11"/>
      <c r="N13" s="66"/>
      <c r="O13" s="106"/>
      <c r="P13" s="66"/>
      <c r="Q13" s="146"/>
      <c r="R13" s="90"/>
    </row>
    <row r="14" spans="2:19" ht="21.95" customHeight="1" x14ac:dyDescent="0.25">
      <c r="B14" s="142" t="s">
        <v>27</v>
      </c>
      <c r="C14" s="7">
        <v>0.5</v>
      </c>
      <c r="D14" s="7" t="s">
        <v>286</v>
      </c>
      <c r="E14" s="49" t="str">
        <f>'1次L表'!B15</f>
        <v>OFCファンタジスタ</v>
      </c>
      <c r="F14" s="104" t="s">
        <v>517</v>
      </c>
      <c r="G14" s="50" t="str">
        <f>'1次L表'!B16</f>
        <v>Jドリーム三条</v>
      </c>
      <c r="H14" s="261" t="str">
        <f>E10</f>
        <v>F.CESTNOVA 新潟燕</v>
      </c>
      <c r="I14" s="262" t="str">
        <f>G20</f>
        <v>FCヴァレミール</v>
      </c>
      <c r="J14" s="143"/>
      <c r="K14" s="142" t="s">
        <v>27</v>
      </c>
      <c r="L14" s="7">
        <v>0.5</v>
      </c>
      <c r="M14" s="7" t="s">
        <v>287</v>
      </c>
      <c r="N14" s="49" t="str">
        <f>'1次L表'!B10</f>
        <v>FCヴァレミール</v>
      </c>
      <c r="O14" s="104" t="s">
        <v>540</v>
      </c>
      <c r="P14" s="50" t="str">
        <f>'1次L表'!B11</f>
        <v>五泉DEVAU-15</v>
      </c>
      <c r="Q14" s="261" t="str">
        <f>N10</f>
        <v>OFCファンタジスタ</v>
      </c>
      <c r="R14" s="262" t="str">
        <f>P10</f>
        <v>LOCUS新潟FC</v>
      </c>
    </row>
    <row r="15" spans="2:19" ht="3" customHeight="1" x14ac:dyDescent="0.25">
      <c r="B15" s="142"/>
      <c r="C15" s="11"/>
      <c r="E15" s="144"/>
      <c r="F15" s="145"/>
      <c r="G15" s="144"/>
      <c r="H15" s="90"/>
      <c r="I15" s="146"/>
      <c r="K15" s="142"/>
      <c r="L15" s="11"/>
      <c r="N15" s="144"/>
      <c r="O15" s="145"/>
      <c r="P15" s="144"/>
      <c r="Q15" s="90"/>
      <c r="R15" s="146"/>
    </row>
    <row r="16" spans="2:19" ht="21.95" customHeight="1" x14ac:dyDescent="0.25">
      <c r="B16" s="142" t="s">
        <v>28</v>
      </c>
      <c r="C16" s="7">
        <v>0.55208333333333337</v>
      </c>
      <c r="D16" s="7" t="s">
        <v>286</v>
      </c>
      <c r="E16" s="49" t="str">
        <f>'1次L表'!B14</f>
        <v>FC Artista U-15</v>
      </c>
      <c r="F16" s="104" t="s">
        <v>545</v>
      </c>
      <c r="G16" s="50" t="str">
        <f>'1次L表'!B17</f>
        <v>LOCUS新潟FC</v>
      </c>
      <c r="H16" s="261" t="str">
        <f>E20</f>
        <v>シバタSC</v>
      </c>
      <c r="I16" s="262" t="str">
        <f>G18</f>
        <v>五泉DEVAU-15</v>
      </c>
      <c r="K16" s="142" t="s">
        <v>28</v>
      </c>
      <c r="L16" s="7">
        <v>0.55208333333333337</v>
      </c>
      <c r="M16" s="7" t="s">
        <v>288</v>
      </c>
      <c r="N16" s="49" t="str">
        <f>'1次L表'!B8</f>
        <v>シバタSC</v>
      </c>
      <c r="O16" s="104" t="s">
        <v>550</v>
      </c>
      <c r="P16" s="50" t="str">
        <f>'1次L表'!B9</f>
        <v>F.CESTNOVA 新潟燕</v>
      </c>
      <c r="Q16" s="261" t="str">
        <f>N20</f>
        <v>FC Artista U-15</v>
      </c>
      <c r="R16" s="262" t="str">
        <f>P12</f>
        <v>Jドリーム三条</v>
      </c>
    </row>
    <row r="17" spans="2:18" ht="3.95" customHeight="1" x14ac:dyDescent="0.25">
      <c r="B17" s="142"/>
      <c r="C17" s="11"/>
      <c r="D17" s="11"/>
      <c r="E17" s="66"/>
      <c r="F17" s="106"/>
      <c r="G17" s="66"/>
      <c r="H17" s="146"/>
      <c r="I17" s="90"/>
      <c r="K17" s="142"/>
      <c r="L17" s="11"/>
      <c r="M17" s="11"/>
      <c r="N17" s="66"/>
      <c r="O17" s="106"/>
      <c r="P17" s="66"/>
      <c r="Q17" s="146"/>
      <c r="R17" s="90"/>
    </row>
    <row r="18" spans="2:18" ht="21.95" customHeight="1" x14ac:dyDescent="0.25">
      <c r="B18" s="83" t="s">
        <v>29</v>
      </c>
      <c r="C18" s="7">
        <v>0.60416666666666663</v>
      </c>
      <c r="D18" s="7" t="s">
        <v>43</v>
      </c>
      <c r="E18" s="49" t="str">
        <f>'1次L表'!B9</f>
        <v>F.CESTNOVA 新潟燕</v>
      </c>
      <c r="F18" s="104" t="s">
        <v>546</v>
      </c>
      <c r="G18" s="50" t="str">
        <f>'1次L表'!B11</f>
        <v>五泉DEVAU-15</v>
      </c>
      <c r="H18" s="261" t="str">
        <f>E14</f>
        <v>OFCファンタジスタ</v>
      </c>
      <c r="I18" s="262" t="str">
        <f>G14</f>
        <v>Jドリーム三条</v>
      </c>
      <c r="K18" s="83" t="s">
        <v>29</v>
      </c>
      <c r="L18" s="7">
        <v>0.60416666666666663</v>
      </c>
      <c r="M18" s="7" t="s">
        <v>212</v>
      </c>
      <c r="N18" s="49" t="str">
        <f>'1次L表'!B16</f>
        <v>Jドリーム三条</v>
      </c>
      <c r="O18" s="104" t="s">
        <v>551</v>
      </c>
      <c r="P18" s="50" t="str">
        <f>'1次L表'!B17</f>
        <v>LOCUS新潟FC</v>
      </c>
      <c r="Q18" s="261" t="str">
        <f>N14</f>
        <v>FCヴァレミール</v>
      </c>
      <c r="R18" s="262" t="str">
        <f>P14</f>
        <v>五泉DEVAU-15</v>
      </c>
    </row>
    <row r="19" spans="2:18" ht="3.95" customHeight="1" x14ac:dyDescent="0.25">
      <c r="B19" s="83"/>
      <c r="C19" s="11"/>
      <c r="D19" s="11"/>
      <c r="E19" s="66"/>
      <c r="F19" s="106"/>
      <c r="G19" s="66"/>
      <c r="H19" s="90"/>
      <c r="I19" s="90"/>
      <c r="K19" s="83"/>
      <c r="L19" s="11"/>
      <c r="M19" s="11"/>
      <c r="N19" s="66"/>
      <c r="O19" s="106"/>
      <c r="P19" s="66"/>
      <c r="Q19" s="90"/>
      <c r="R19" s="90"/>
    </row>
    <row r="20" spans="2:18" ht="21.95" customHeight="1" x14ac:dyDescent="0.25">
      <c r="B20" s="83" t="s">
        <v>30</v>
      </c>
      <c r="C20" s="7">
        <v>0.65625</v>
      </c>
      <c r="D20" s="7" t="s">
        <v>506</v>
      </c>
      <c r="E20" s="49" t="str">
        <f>'1次L表'!B8</f>
        <v>シバタSC</v>
      </c>
      <c r="F20" s="104" t="s">
        <v>547</v>
      </c>
      <c r="G20" s="50" t="str">
        <f>'1次L表'!B10</f>
        <v>FCヴァレミール</v>
      </c>
      <c r="H20" s="261" t="str">
        <f>E16</f>
        <v>FC Artista U-15</v>
      </c>
      <c r="I20" s="262" t="str">
        <f>G16</f>
        <v>LOCUS新潟FC</v>
      </c>
      <c r="K20" s="83" t="s">
        <v>30</v>
      </c>
      <c r="L20" s="7">
        <v>0.65625</v>
      </c>
      <c r="M20" s="7" t="s">
        <v>289</v>
      </c>
      <c r="N20" s="49" t="str">
        <f>'1次L表'!B14</f>
        <v>FC Artista U-15</v>
      </c>
      <c r="O20" s="104" t="s">
        <v>552</v>
      </c>
      <c r="P20" s="50" t="str">
        <f>'1次L表'!B15</f>
        <v>OFCファンタジスタ</v>
      </c>
      <c r="Q20" s="261" t="str">
        <f>N16</f>
        <v>シバタSC</v>
      </c>
      <c r="R20" s="262" t="str">
        <f>P16</f>
        <v>F.CESTNOVA 新潟燕</v>
      </c>
    </row>
    <row r="21" spans="2:18" x14ac:dyDescent="0.25">
      <c r="B21" s="83"/>
      <c r="C21" s="108" t="s">
        <v>153</v>
      </c>
      <c r="D21" s="11"/>
      <c r="E21" s="292"/>
      <c r="F21" s="292"/>
      <c r="G21" s="292"/>
      <c r="H21" s="83"/>
      <c r="I21" s="83"/>
      <c r="K21" s="83"/>
      <c r="L21" s="108" t="s">
        <v>153</v>
      </c>
      <c r="M21" s="11"/>
      <c r="N21" s="292"/>
      <c r="O21" s="292"/>
      <c r="P21" s="292"/>
      <c r="Q21" s="83"/>
      <c r="R21" s="83"/>
    </row>
    <row r="22" spans="2:18" s="126" customFormat="1" ht="7.5" customHeight="1" x14ac:dyDescent="0.6">
      <c r="B22" s="110"/>
      <c r="C22" s="109"/>
      <c r="D22" s="59"/>
      <c r="E22" s="110"/>
      <c r="F22" s="110"/>
      <c r="G22" s="110"/>
      <c r="H22" s="110"/>
      <c r="I22" s="110"/>
      <c r="K22" s="110"/>
      <c r="L22" s="109"/>
      <c r="M22" s="59"/>
      <c r="N22" s="110"/>
      <c r="O22" s="110"/>
      <c r="P22" s="110"/>
      <c r="Q22" s="110"/>
      <c r="R22" s="110"/>
    </row>
    <row r="23" spans="2:18" ht="16.149999999999999" x14ac:dyDescent="0.25">
      <c r="C23" s="286" t="str">
        <f>'1次L表'!E18</f>
        <v>会場：19日アルビレッジD／20日金屋運動広場</v>
      </c>
      <c r="D23" s="286"/>
      <c r="E23" s="286"/>
      <c r="F23" s="286"/>
      <c r="G23" s="286"/>
      <c r="H23" s="286"/>
      <c r="I23" s="286"/>
      <c r="L23" s="286" t="str">
        <f>'1次L表'!E18</f>
        <v>会場：19日アルビレッジD／20日金屋運動広場</v>
      </c>
      <c r="M23" s="286"/>
      <c r="N23" s="286"/>
      <c r="O23" s="286"/>
      <c r="P23" s="286"/>
      <c r="Q23" s="286"/>
      <c r="R23" s="286"/>
    </row>
    <row r="24" spans="2:18" ht="21.6" customHeight="1" x14ac:dyDescent="0.25">
      <c r="C24" s="130">
        <v>0.35416666666666669</v>
      </c>
      <c r="D24" s="131" t="s">
        <v>40</v>
      </c>
      <c r="E24" s="132" t="s">
        <v>219</v>
      </c>
      <c r="F24" s="260"/>
      <c r="G24" s="133"/>
      <c r="H24" s="133" t="s">
        <v>511</v>
      </c>
      <c r="I24" s="134"/>
      <c r="L24" s="130">
        <v>0.35416666666666669</v>
      </c>
      <c r="M24" s="131" t="s">
        <v>40</v>
      </c>
      <c r="N24" s="132" t="s">
        <v>219</v>
      </c>
      <c r="O24" s="260"/>
      <c r="P24" s="133"/>
      <c r="Q24" s="133" t="str">
        <f>H24</f>
        <v>会場担当：AFC、TOYOSAKA</v>
      </c>
      <c r="R24" s="134"/>
    </row>
    <row r="25" spans="2:18" ht="21.6" customHeight="1" x14ac:dyDescent="0.25">
      <c r="C25" s="135" t="s">
        <v>1</v>
      </c>
      <c r="D25" s="136" t="s">
        <v>41</v>
      </c>
      <c r="E25" s="287"/>
      <c r="F25" s="287"/>
      <c r="G25" s="287"/>
      <c r="H25" s="137" t="s">
        <v>42</v>
      </c>
      <c r="I25" s="138"/>
      <c r="L25" s="135" t="s">
        <v>1</v>
      </c>
      <c r="M25" s="136" t="s">
        <v>41</v>
      </c>
      <c r="N25" s="287"/>
      <c r="O25" s="287"/>
      <c r="P25" s="287"/>
      <c r="Q25" s="137" t="s">
        <v>42</v>
      </c>
      <c r="R25" s="138"/>
    </row>
    <row r="26" spans="2:18" ht="3.95" customHeight="1" x14ac:dyDescent="0.25">
      <c r="C26" s="139"/>
      <c r="D26" s="140"/>
      <c r="E26" s="141"/>
      <c r="F26" s="141"/>
      <c r="G26" s="141"/>
      <c r="H26" s="142"/>
      <c r="I26" s="142"/>
      <c r="L26" s="139"/>
      <c r="M26" s="140"/>
      <c r="N26" s="141"/>
      <c r="O26" s="141"/>
      <c r="P26" s="141"/>
      <c r="Q26" s="142"/>
      <c r="R26" s="142"/>
    </row>
    <row r="27" spans="2:18" ht="21.95" customHeight="1" x14ac:dyDescent="0.25">
      <c r="B27" s="142" t="s">
        <v>25</v>
      </c>
      <c r="C27" s="8">
        <v>0.39583333333333331</v>
      </c>
      <c r="D27" s="7" t="s">
        <v>283</v>
      </c>
      <c r="E27" s="49" t="str">
        <f>'1次L表'!B21</f>
        <v>新潟トレジャーFC</v>
      </c>
      <c r="F27" s="104" t="s">
        <v>518</v>
      </c>
      <c r="G27" s="50" t="str">
        <f>'1次L表'!B22</f>
        <v>青山ＦＣ　ＡＦＣ９４</v>
      </c>
      <c r="H27" s="261" t="str">
        <f>E31</f>
        <v>新潟アカデミー</v>
      </c>
      <c r="I27" s="262" t="str">
        <f>G31</f>
        <v>bandai12</v>
      </c>
      <c r="J27" s="143"/>
      <c r="K27" s="142" t="s">
        <v>25</v>
      </c>
      <c r="L27" s="8">
        <v>0.39583333333333331</v>
      </c>
      <c r="M27" s="7" t="s">
        <v>290</v>
      </c>
      <c r="N27" s="49" t="str">
        <f>'1次L表'!B27</f>
        <v>新潟アカデミー</v>
      </c>
      <c r="O27" s="104" t="s">
        <v>556</v>
      </c>
      <c r="P27" s="50" t="str">
        <f>'1次L表'!B29</f>
        <v>Noedegrati Sanjo FC</v>
      </c>
      <c r="Q27" s="261" t="str">
        <f>N31</f>
        <v>青山ＦＣ　ＡＦＣ９４</v>
      </c>
      <c r="R27" s="262" t="str">
        <f>P31</f>
        <v>FC,ACTIS U-15</v>
      </c>
    </row>
    <row r="28" spans="2:18" ht="3.95" customHeight="1" x14ac:dyDescent="0.25">
      <c r="B28" s="142"/>
      <c r="C28" s="12"/>
      <c r="E28" s="144"/>
      <c r="F28" s="145"/>
      <c r="G28" s="144"/>
      <c r="H28" s="146"/>
      <c r="I28" s="146"/>
      <c r="K28" s="142"/>
      <c r="L28" s="12"/>
      <c r="N28" s="144"/>
      <c r="O28" s="145"/>
      <c r="P28" s="144"/>
      <c r="Q28" s="146"/>
      <c r="R28" s="146"/>
    </row>
    <row r="29" spans="2:18" ht="21.95" customHeight="1" x14ac:dyDescent="0.25">
      <c r="B29" s="142" t="s">
        <v>26</v>
      </c>
      <c r="C29" s="7">
        <v>0.44791666666666669</v>
      </c>
      <c r="D29" s="7" t="s">
        <v>283</v>
      </c>
      <c r="E29" s="49" t="str">
        <f>'1次L表'!B20</f>
        <v>新潟ハマーレFC</v>
      </c>
      <c r="F29" s="104" t="s">
        <v>519</v>
      </c>
      <c r="G29" s="50" t="str">
        <f>'1次L表'!B23</f>
        <v>FC,ACTIS U-15</v>
      </c>
      <c r="H29" s="261" t="str">
        <f>E33</f>
        <v>TOYOSAKA SC U-15</v>
      </c>
      <c r="I29" s="262" t="str">
        <f>G33</f>
        <v>Noedegrati Sanjo FC</v>
      </c>
      <c r="K29" s="142" t="s">
        <v>26</v>
      </c>
      <c r="L29" s="7">
        <v>0.44791666666666669</v>
      </c>
      <c r="M29" s="7" t="s">
        <v>213</v>
      </c>
      <c r="N29" s="49" t="str">
        <f>'1次L表'!B26</f>
        <v>TOYOSAKA SC U-15</v>
      </c>
      <c r="O29" s="104" t="s">
        <v>557</v>
      </c>
      <c r="P29" s="50" t="str">
        <f>'1次L表'!B28</f>
        <v>bandai12</v>
      </c>
      <c r="Q29" s="261" t="str">
        <f>N33</f>
        <v>新潟ハマーレFC</v>
      </c>
      <c r="R29" s="262" t="str">
        <f>P33</f>
        <v>新潟トレジャーFC</v>
      </c>
    </row>
    <row r="30" spans="2:18" ht="3.95" customHeight="1" x14ac:dyDescent="0.25">
      <c r="B30" s="142"/>
      <c r="C30" s="13"/>
      <c r="D30" s="11"/>
      <c r="E30" s="66"/>
      <c r="F30" s="106"/>
      <c r="G30" s="66"/>
      <c r="H30" s="146"/>
      <c r="I30" s="90"/>
      <c r="K30" s="142"/>
      <c r="L30" s="13"/>
      <c r="M30" s="11"/>
      <c r="N30" s="66"/>
      <c r="O30" s="106"/>
      <c r="P30" s="66"/>
      <c r="Q30" s="146"/>
      <c r="R30" s="90"/>
    </row>
    <row r="31" spans="2:18" ht="21.95" customHeight="1" x14ac:dyDescent="0.25">
      <c r="B31" s="142" t="s">
        <v>27</v>
      </c>
      <c r="C31" s="7">
        <v>0.5</v>
      </c>
      <c r="D31" s="7" t="s">
        <v>284</v>
      </c>
      <c r="E31" s="49" t="str">
        <f>'1次L表'!B27</f>
        <v>新潟アカデミー</v>
      </c>
      <c r="F31" s="104" t="s">
        <v>520</v>
      </c>
      <c r="G31" s="50" t="str">
        <f>'1次L表'!B28</f>
        <v>bandai12</v>
      </c>
      <c r="H31" s="261" t="str">
        <f>E27</f>
        <v>新潟トレジャーFC</v>
      </c>
      <c r="I31" s="262" t="str">
        <f>G37</f>
        <v>青山ＦＣ　ＡＦＣ９４</v>
      </c>
      <c r="K31" s="142" t="s">
        <v>27</v>
      </c>
      <c r="L31" s="7">
        <v>0.5</v>
      </c>
      <c r="M31" s="7" t="s">
        <v>285</v>
      </c>
      <c r="N31" s="49" t="str">
        <f>'1次L表'!B22</f>
        <v>青山ＦＣ　ＡＦＣ９４</v>
      </c>
      <c r="O31" s="104" t="s">
        <v>558</v>
      </c>
      <c r="P31" s="50" t="str">
        <f>'1次L表'!B23</f>
        <v>FC,ACTIS U-15</v>
      </c>
      <c r="Q31" s="261" t="str">
        <f>N27</f>
        <v>新潟アカデミー</v>
      </c>
      <c r="R31" s="262" t="str">
        <f>P27</f>
        <v>Noedegrati Sanjo FC</v>
      </c>
    </row>
    <row r="32" spans="2:18" ht="3.95" customHeight="1" x14ac:dyDescent="0.25">
      <c r="B32" s="142"/>
      <c r="C32" s="11"/>
      <c r="E32" s="144"/>
      <c r="F32" s="145"/>
      <c r="G32" s="144"/>
      <c r="H32" s="90"/>
      <c r="I32" s="146"/>
      <c r="K32" s="142"/>
      <c r="L32" s="11"/>
      <c r="N32" s="144"/>
      <c r="O32" s="145"/>
      <c r="P32" s="144"/>
      <c r="Q32" s="90"/>
      <c r="R32" s="146"/>
    </row>
    <row r="33" spans="2:18" ht="21.75" customHeight="1" x14ac:dyDescent="0.25">
      <c r="B33" s="142" t="s">
        <v>28</v>
      </c>
      <c r="C33" s="7">
        <v>0.55208333333333337</v>
      </c>
      <c r="D33" s="7" t="s">
        <v>284</v>
      </c>
      <c r="E33" s="49" t="str">
        <f>'1次L表'!B26</f>
        <v>TOYOSAKA SC U-15</v>
      </c>
      <c r="F33" s="104" t="s">
        <v>521</v>
      </c>
      <c r="G33" s="50" t="str">
        <f>'1次L表'!B29</f>
        <v>Noedegrati Sanjo FC</v>
      </c>
      <c r="H33" s="261" t="str">
        <f>E37</f>
        <v>新潟ハマーレFC</v>
      </c>
      <c r="I33" s="262" t="str">
        <f>G35</f>
        <v>FC,ACTIS U-15</v>
      </c>
      <c r="K33" s="142" t="s">
        <v>28</v>
      </c>
      <c r="L33" s="7">
        <v>0.55208333333333337</v>
      </c>
      <c r="M33" s="7" t="s">
        <v>285</v>
      </c>
      <c r="N33" s="49" t="str">
        <f>'1次L表'!B20</f>
        <v>新潟ハマーレFC</v>
      </c>
      <c r="O33" s="104" t="s">
        <v>559</v>
      </c>
      <c r="P33" s="50" t="str">
        <f>'1次L表'!B21</f>
        <v>新潟トレジャーFC</v>
      </c>
      <c r="Q33" s="261" t="str">
        <f>N37</f>
        <v>TOYOSAKA SC U-15</v>
      </c>
      <c r="R33" s="262" t="str">
        <f>P29</f>
        <v>bandai12</v>
      </c>
    </row>
    <row r="34" spans="2:18" ht="3.95" customHeight="1" x14ac:dyDescent="0.25">
      <c r="B34" s="142"/>
      <c r="C34" s="11"/>
      <c r="D34" s="11"/>
      <c r="E34" s="66"/>
      <c r="F34" s="106"/>
      <c r="G34" s="66"/>
      <c r="H34" s="146"/>
      <c r="I34" s="90"/>
      <c r="K34" s="142"/>
      <c r="L34" s="11"/>
      <c r="M34" s="11"/>
      <c r="N34" s="66"/>
      <c r="O34" s="106"/>
      <c r="P34" s="66"/>
      <c r="Q34" s="146"/>
      <c r="R34" s="90"/>
    </row>
    <row r="35" spans="2:18" ht="21.95" customHeight="1" x14ac:dyDescent="0.25">
      <c r="B35" s="83" t="s">
        <v>29</v>
      </c>
      <c r="C35" s="7">
        <v>0.60416666666666663</v>
      </c>
      <c r="D35" s="7" t="s">
        <v>283</v>
      </c>
      <c r="E35" s="49" t="str">
        <f>'1次L表'!B21</f>
        <v>新潟トレジャーFC</v>
      </c>
      <c r="F35" s="104" t="s">
        <v>522</v>
      </c>
      <c r="G35" s="50" t="str">
        <f>'1次L表'!B23</f>
        <v>FC,ACTIS U-15</v>
      </c>
      <c r="H35" s="261" t="str">
        <f>E31</f>
        <v>新潟アカデミー</v>
      </c>
      <c r="I35" s="262" t="str">
        <f>G31</f>
        <v>bandai12</v>
      </c>
      <c r="K35" s="83" t="s">
        <v>29</v>
      </c>
      <c r="L35" s="7">
        <v>0.60416666666666663</v>
      </c>
      <c r="M35" s="7" t="s">
        <v>290</v>
      </c>
      <c r="N35" s="49" t="str">
        <f>'1次L表'!B28</f>
        <v>bandai12</v>
      </c>
      <c r="O35" s="104" t="s">
        <v>560</v>
      </c>
      <c r="P35" s="50" t="str">
        <f>'1次L表'!B29</f>
        <v>Noedegrati Sanjo FC</v>
      </c>
      <c r="Q35" s="261" t="str">
        <f>N31</f>
        <v>青山ＦＣ　ＡＦＣ９４</v>
      </c>
      <c r="R35" s="262" t="str">
        <f>P31</f>
        <v>FC,ACTIS U-15</v>
      </c>
    </row>
    <row r="36" spans="2:18" ht="3.4" customHeight="1" x14ac:dyDescent="0.25">
      <c r="B36" s="83"/>
      <c r="C36" s="11"/>
      <c r="D36" s="11"/>
      <c r="E36" s="66"/>
      <c r="F36" s="106"/>
      <c r="G36" s="66"/>
      <c r="H36" s="90"/>
      <c r="I36" s="90"/>
      <c r="K36" s="83"/>
      <c r="L36" s="11"/>
      <c r="M36" s="11"/>
      <c r="N36" s="66"/>
      <c r="O36" s="106"/>
      <c r="P36" s="66"/>
      <c r="Q36" s="90"/>
      <c r="R36" s="90"/>
    </row>
    <row r="37" spans="2:18" ht="21.95" customHeight="1" x14ac:dyDescent="0.25">
      <c r="B37" s="83" t="s">
        <v>30</v>
      </c>
      <c r="C37" s="7">
        <v>0.65625</v>
      </c>
      <c r="D37" s="7" t="s">
        <v>283</v>
      </c>
      <c r="E37" s="49" t="str">
        <f>'1次L表'!B20</f>
        <v>新潟ハマーレFC</v>
      </c>
      <c r="F37" s="104" t="s">
        <v>523</v>
      </c>
      <c r="G37" s="50" t="str">
        <f>'1次L表'!B22</f>
        <v>青山ＦＣ　ＡＦＣ９４</v>
      </c>
      <c r="H37" s="261" t="str">
        <f>E33</f>
        <v>TOYOSAKA SC U-15</v>
      </c>
      <c r="I37" s="262" t="str">
        <f>G33</f>
        <v>Noedegrati Sanjo FC</v>
      </c>
      <c r="K37" s="83" t="s">
        <v>30</v>
      </c>
      <c r="L37" s="7">
        <v>0.65625</v>
      </c>
      <c r="M37" s="7" t="s">
        <v>291</v>
      </c>
      <c r="N37" s="49" t="str">
        <f>'1次L表'!B26</f>
        <v>TOYOSAKA SC U-15</v>
      </c>
      <c r="O37" s="104" t="s">
        <v>561</v>
      </c>
      <c r="P37" s="50" t="str">
        <f>'1次L表'!B27</f>
        <v>新潟アカデミー</v>
      </c>
      <c r="Q37" s="261" t="str">
        <f>N33</f>
        <v>新潟ハマーレFC</v>
      </c>
      <c r="R37" s="262" t="str">
        <f>P33</f>
        <v>新潟トレジャーFC</v>
      </c>
    </row>
    <row r="38" spans="2:18" x14ac:dyDescent="0.25">
      <c r="B38" s="83"/>
      <c r="C38" s="108" t="s">
        <v>153</v>
      </c>
      <c r="D38" s="11"/>
      <c r="E38" s="292"/>
      <c r="F38" s="292"/>
      <c r="G38" s="292"/>
      <c r="H38" s="83"/>
      <c r="I38" s="90"/>
      <c r="K38" s="83"/>
      <c r="L38" s="108" t="s">
        <v>153</v>
      </c>
      <c r="M38" s="11"/>
      <c r="N38" s="292"/>
      <c r="O38" s="292"/>
      <c r="P38" s="292"/>
      <c r="Q38" s="83"/>
      <c r="R38" s="90"/>
    </row>
    <row r="39" spans="2:18" ht="16.149999999999999" x14ac:dyDescent="0.25">
      <c r="C39" s="286" t="str">
        <f>'1次L表'!E30</f>
        <v>会場：水辺プラザ</v>
      </c>
      <c r="D39" s="286"/>
      <c r="E39" s="286"/>
      <c r="F39" s="286"/>
      <c r="G39" s="286"/>
      <c r="H39" s="286"/>
      <c r="I39" s="286"/>
      <c r="L39" s="286" t="str">
        <f>'1次L表'!E30</f>
        <v>会場：水辺プラザ</v>
      </c>
      <c r="M39" s="286"/>
      <c r="N39" s="286"/>
      <c r="O39" s="286"/>
      <c r="P39" s="286"/>
      <c r="Q39" s="286"/>
      <c r="R39" s="286"/>
    </row>
    <row r="40" spans="2:18" ht="21.95" customHeight="1" x14ac:dyDescent="0.25">
      <c r="C40" s="130">
        <v>0.35416666666666669</v>
      </c>
      <c r="D40" s="131" t="s">
        <v>40</v>
      </c>
      <c r="E40" s="132" t="s">
        <v>219</v>
      </c>
      <c r="F40" s="260"/>
      <c r="G40" s="133"/>
      <c r="H40" s="133" t="s">
        <v>512</v>
      </c>
      <c r="I40" s="195"/>
      <c r="L40" s="130">
        <v>0.35416666666666669</v>
      </c>
      <c r="M40" s="131" t="s">
        <v>40</v>
      </c>
      <c r="N40" s="132" t="s">
        <v>219</v>
      </c>
      <c r="O40" s="260"/>
      <c r="P40" s="133"/>
      <c r="Q40" s="133" t="str">
        <f>H40</f>
        <v>会場担当：秋葉、アルビ長岡</v>
      </c>
      <c r="R40" s="195"/>
    </row>
    <row r="41" spans="2:18" ht="21.95" customHeight="1" x14ac:dyDescent="0.25">
      <c r="C41" s="135" t="s">
        <v>1</v>
      </c>
      <c r="D41" s="136" t="s">
        <v>41</v>
      </c>
      <c r="E41" s="287"/>
      <c r="F41" s="287"/>
      <c r="G41" s="287"/>
      <c r="H41" s="137" t="s">
        <v>42</v>
      </c>
      <c r="I41" s="138"/>
      <c r="L41" s="135" t="s">
        <v>1</v>
      </c>
      <c r="M41" s="136" t="s">
        <v>41</v>
      </c>
      <c r="N41" s="287"/>
      <c r="O41" s="287"/>
      <c r="P41" s="287"/>
      <c r="Q41" s="137" t="s">
        <v>42</v>
      </c>
      <c r="R41" s="138"/>
    </row>
    <row r="42" spans="2:18" ht="3.95" customHeight="1" x14ac:dyDescent="0.25">
      <c r="C42" s="139"/>
      <c r="D42" s="140"/>
      <c r="E42" s="141"/>
      <c r="F42" s="141"/>
      <c r="G42" s="141"/>
      <c r="H42" s="142"/>
      <c r="I42" s="142"/>
      <c r="L42" s="139"/>
      <c r="M42" s="140"/>
      <c r="N42" s="141"/>
      <c r="O42" s="141"/>
      <c r="P42" s="141"/>
      <c r="Q42" s="142"/>
      <c r="R42" s="142"/>
    </row>
    <row r="43" spans="2:18" ht="21.95" customHeight="1" x14ac:dyDescent="0.25">
      <c r="B43" s="142" t="s">
        <v>25</v>
      </c>
      <c r="C43" s="8">
        <v>0.39583333333333331</v>
      </c>
      <c r="D43" s="7" t="s">
        <v>214</v>
      </c>
      <c r="E43" s="49" t="str">
        <f>'1次L表'!B33</f>
        <v>長岡ビルボードFC</v>
      </c>
      <c r="F43" s="104" t="s">
        <v>524</v>
      </c>
      <c r="G43" s="50" t="str">
        <f>'1次L表'!B34</f>
        <v>秋葉FC</v>
      </c>
      <c r="H43" s="261" t="str">
        <f>E47</f>
        <v>アルビレックス長岡</v>
      </c>
      <c r="I43" s="262" t="str">
        <f>G47</f>
        <v>AC UNITED</v>
      </c>
      <c r="J43" s="143"/>
      <c r="K43" s="142" t="s">
        <v>25</v>
      </c>
      <c r="L43" s="8">
        <v>0.39583333333333331</v>
      </c>
      <c r="M43" s="7" t="s">
        <v>217</v>
      </c>
      <c r="N43" s="49" t="str">
        <f>E47</f>
        <v>アルビレックス長岡</v>
      </c>
      <c r="O43" s="104" t="s">
        <v>521</v>
      </c>
      <c r="P43" s="50" t="str">
        <f>G49</f>
        <v>巻サッカークラブ</v>
      </c>
      <c r="Q43" s="261" t="str">
        <f>N47</f>
        <v>秋葉FC</v>
      </c>
      <c r="R43" s="262" t="str">
        <f>P47</f>
        <v>Primasale上越</v>
      </c>
    </row>
    <row r="44" spans="2:18" ht="3.95" customHeight="1" x14ac:dyDescent="0.25">
      <c r="B44" s="142"/>
      <c r="C44" s="12"/>
      <c r="E44" s="144"/>
      <c r="F44" s="145"/>
      <c r="G44" s="144"/>
      <c r="H44" s="146"/>
      <c r="I44" s="146"/>
      <c r="K44" s="142"/>
      <c r="L44" s="12"/>
      <c r="N44" s="144"/>
      <c r="O44" s="145"/>
      <c r="P44" s="144"/>
      <c r="Q44" s="146"/>
      <c r="R44" s="146"/>
    </row>
    <row r="45" spans="2:18" ht="21.95" customHeight="1" x14ac:dyDescent="0.25">
      <c r="B45" s="142" t="s">
        <v>26</v>
      </c>
      <c r="C45" s="7">
        <v>0.44791666666666669</v>
      </c>
      <c r="D45" s="7" t="s">
        <v>215</v>
      </c>
      <c r="E45" s="49" t="str">
        <f>'1次L表'!B32</f>
        <v>FC五十嵐</v>
      </c>
      <c r="F45" s="104" t="s">
        <v>525</v>
      </c>
      <c r="G45" s="50" t="str">
        <f>'1次L表'!B35</f>
        <v>Primasale上越</v>
      </c>
      <c r="H45" s="261" t="str">
        <f>E49</f>
        <v>ジェス新潟東ＳＣ</v>
      </c>
      <c r="I45" s="262" t="str">
        <f>G49</f>
        <v>巻サッカークラブ</v>
      </c>
      <c r="K45" s="142" t="s">
        <v>26</v>
      </c>
      <c r="L45" s="7">
        <v>0.44791666666666669</v>
      </c>
      <c r="M45" s="7" t="s">
        <v>217</v>
      </c>
      <c r="N45" s="49" t="str">
        <f>E49</f>
        <v>ジェス新潟東ＳＣ</v>
      </c>
      <c r="O45" s="104" t="s">
        <v>562</v>
      </c>
      <c r="P45" s="50" t="str">
        <f>G47</f>
        <v>AC UNITED</v>
      </c>
      <c r="Q45" s="261" t="str">
        <f>N49</f>
        <v>FC五十嵐</v>
      </c>
      <c r="R45" s="262" t="str">
        <f>P49</f>
        <v>長岡ビルボードFC</v>
      </c>
    </row>
    <row r="46" spans="2:18" ht="3.95" customHeight="1" x14ac:dyDescent="0.25">
      <c r="B46" s="142"/>
      <c r="C46" s="13"/>
      <c r="D46" s="11"/>
      <c r="E46" s="66"/>
      <c r="F46" s="106"/>
      <c r="G46" s="66"/>
      <c r="H46" s="146"/>
      <c r="I46" s="90"/>
      <c r="K46" s="142"/>
      <c r="L46" s="13"/>
      <c r="M46" s="11"/>
      <c r="N46" s="66"/>
      <c r="O46" s="106"/>
      <c r="P46" s="66"/>
      <c r="Q46" s="146"/>
      <c r="R46" s="90"/>
    </row>
    <row r="47" spans="2:18" ht="21.95" customHeight="1" x14ac:dyDescent="0.25">
      <c r="B47" s="142" t="s">
        <v>27</v>
      </c>
      <c r="C47" s="7">
        <v>0.5</v>
      </c>
      <c r="D47" s="7" t="s">
        <v>217</v>
      </c>
      <c r="E47" s="49" t="str">
        <f>'1次L表'!B45</f>
        <v>アルビレックス長岡</v>
      </c>
      <c r="F47" s="104" t="s">
        <v>526</v>
      </c>
      <c r="G47" s="50" t="str">
        <f>'1次L表'!B46</f>
        <v>AC UNITED</v>
      </c>
      <c r="H47" s="261" t="str">
        <f>E43</f>
        <v>長岡ビルボードFC</v>
      </c>
      <c r="I47" s="262" t="str">
        <f>G43</f>
        <v>秋葉FC</v>
      </c>
      <c r="K47" s="142" t="s">
        <v>27</v>
      </c>
      <c r="L47" s="7">
        <v>0.5</v>
      </c>
      <c r="M47" s="7" t="s">
        <v>214</v>
      </c>
      <c r="N47" s="49" t="str">
        <f>G43</f>
        <v>秋葉FC</v>
      </c>
      <c r="O47" s="104" t="s">
        <v>563</v>
      </c>
      <c r="P47" s="50" t="str">
        <f>G45</f>
        <v>Primasale上越</v>
      </c>
      <c r="Q47" s="261" t="str">
        <f>N43</f>
        <v>アルビレックス長岡</v>
      </c>
      <c r="R47" s="262" t="str">
        <f>P43</f>
        <v>巻サッカークラブ</v>
      </c>
    </row>
    <row r="48" spans="2:18" ht="3.95" customHeight="1" x14ac:dyDescent="0.25">
      <c r="B48" s="142"/>
      <c r="C48" s="11"/>
      <c r="E48" s="144"/>
      <c r="F48" s="145"/>
      <c r="G48" s="144"/>
      <c r="H48" s="90"/>
      <c r="I48" s="146"/>
      <c r="K48" s="142"/>
      <c r="L48" s="11"/>
      <c r="N48" s="144"/>
      <c r="O48" s="145"/>
      <c r="P48" s="144"/>
      <c r="Q48" s="90"/>
      <c r="R48" s="146"/>
    </row>
    <row r="49" spans="2:18" ht="21.95" customHeight="1" x14ac:dyDescent="0.25">
      <c r="B49" s="142" t="s">
        <v>28</v>
      </c>
      <c r="C49" s="7">
        <v>0.55208333333333337</v>
      </c>
      <c r="D49" s="7" t="s">
        <v>217</v>
      </c>
      <c r="E49" s="49" t="str">
        <f>'1次L表'!B44</f>
        <v>ジェス新潟東ＳＣ</v>
      </c>
      <c r="F49" s="104" t="s">
        <v>527</v>
      </c>
      <c r="G49" s="50" t="str">
        <f>'1次L表'!B47</f>
        <v>巻サッカークラブ</v>
      </c>
      <c r="H49" s="261" t="str">
        <f>E45</f>
        <v>FC五十嵐</v>
      </c>
      <c r="I49" s="262" t="str">
        <f>G45</f>
        <v>Primasale上越</v>
      </c>
      <c r="K49" s="142" t="s">
        <v>28</v>
      </c>
      <c r="L49" s="7">
        <v>0.55208333333333337</v>
      </c>
      <c r="M49" s="7" t="s">
        <v>215</v>
      </c>
      <c r="N49" s="49" t="str">
        <f>E45</f>
        <v>FC五十嵐</v>
      </c>
      <c r="O49" s="104" t="s">
        <v>526</v>
      </c>
      <c r="P49" s="50" t="str">
        <f>E43</f>
        <v>長岡ビルボードFC</v>
      </c>
      <c r="Q49" s="261" t="str">
        <f>N45</f>
        <v>ジェス新潟東ＳＣ</v>
      </c>
      <c r="R49" s="262" t="str">
        <f>P45</f>
        <v>AC UNITED</v>
      </c>
    </row>
    <row r="50" spans="2:18" ht="3.95" customHeight="1" x14ac:dyDescent="0.25">
      <c r="B50" s="142"/>
      <c r="C50" s="11"/>
      <c r="D50" s="11"/>
      <c r="E50" s="66"/>
      <c r="F50" s="106"/>
      <c r="G50" s="66"/>
      <c r="H50" s="146"/>
      <c r="I50" s="90"/>
      <c r="K50" s="142"/>
      <c r="L50" s="11"/>
      <c r="M50" s="11"/>
      <c r="N50" s="66"/>
      <c r="O50" s="106"/>
      <c r="P50" s="66"/>
      <c r="Q50" s="146"/>
      <c r="R50" s="90"/>
    </row>
    <row r="51" spans="2:18" ht="21.95" customHeight="1" x14ac:dyDescent="0.25">
      <c r="B51" s="83" t="s">
        <v>29</v>
      </c>
      <c r="C51" s="7">
        <v>0.60416666666666663</v>
      </c>
      <c r="D51" s="7" t="s">
        <v>215</v>
      </c>
      <c r="E51" s="49" t="str">
        <f>E43</f>
        <v>長岡ビルボードFC</v>
      </c>
      <c r="F51" s="104" t="s">
        <v>528</v>
      </c>
      <c r="G51" s="50" t="str">
        <f>G45</f>
        <v>Primasale上越</v>
      </c>
      <c r="H51" s="261" t="str">
        <f>E47</f>
        <v>アルビレックス長岡</v>
      </c>
      <c r="I51" s="262" t="str">
        <f>G47</f>
        <v>AC UNITED</v>
      </c>
      <c r="K51" s="83" t="s">
        <v>29</v>
      </c>
      <c r="L51" s="7">
        <v>0.60416666666666663</v>
      </c>
      <c r="M51" s="7" t="s">
        <v>504</v>
      </c>
      <c r="N51" s="49" t="str">
        <f>G47</f>
        <v>AC UNITED</v>
      </c>
      <c r="O51" s="104" t="s">
        <v>564</v>
      </c>
      <c r="P51" s="50" t="str">
        <f>G49</f>
        <v>巻サッカークラブ</v>
      </c>
      <c r="Q51" s="261" t="str">
        <f>N47</f>
        <v>秋葉FC</v>
      </c>
      <c r="R51" s="262" t="str">
        <f>P47</f>
        <v>Primasale上越</v>
      </c>
    </row>
    <row r="52" spans="2:18" ht="3.95" customHeight="1" x14ac:dyDescent="0.25">
      <c r="B52" s="83"/>
      <c r="C52" s="11"/>
      <c r="D52" s="11"/>
      <c r="E52" s="66"/>
      <c r="F52" s="106"/>
      <c r="G52" s="66"/>
      <c r="H52" s="90"/>
      <c r="I52" s="90"/>
      <c r="K52" s="83"/>
      <c r="L52" s="11"/>
      <c r="M52" s="11"/>
      <c r="N52" s="66"/>
      <c r="O52" s="106"/>
      <c r="P52" s="66"/>
      <c r="Q52" s="90"/>
      <c r="R52" s="90"/>
    </row>
    <row r="53" spans="2:18" ht="21.95" customHeight="1" x14ac:dyDescent="0.25">
      <c r="B53" s="83" t="s">
        <v>30</v>
      </c>
      <c r="C53" s="7">
        <v>0.65625</v>
      </c>
      <c r="D53" s="7" t="s">
        <v>214</v>
      </c>
      <c r="E53" s="49" t="str">
        <f>E45</f>
        <v>FC五十嵐</v>
      </c>
      <c r="F53" s="104" t="s">
        <v>555</v>
      </c>
      <c r="G53" s="50" t="str">
        <f>G43</f>
        <v>秋葉FC</v>
      </c>
      <c r="H53" s="261" t="str">
        <f>E49</f>
        <v>ジェス新潟東ＳＣ</v>
      </c>
      <c r="I53" s="262" t="str">
        <f>G49</f>
        <v>巻サッカークラブ</v>
      </c>
      <c r="K53" s="83" t="s">
        <v>30</v>
      </c>
      <c r="L53" s="7">
        <v>0.65625</v>
      </c>
      <c r="M53" s="7" t="s">
        <v>217</v>
      </c>
      <c r="N53" s="49" t="str">
        <f>E49</f>
        <v>ジェス新潟東ＳＣ</v>
      </c>
      <c r="O53" s="104" t="s">
        <v>565</v>
      </c>
      <c r="P53" s="50" t="str">
        <f>E47</f>
        <v>アルビレックス長岡</v>
      </c>
      <c r="Q53" s="261" t="str">
        <f>N49</f>
        <v>FC五十嵐</v>
      </c>
      <c r="R53" s="262" t="str">
        <f>P49</f>
        <v>長岡ビルボードFC</v>
      </c>
    </row>
    <row r="54" spans="2:18" ht="13.5" customHeight="1" x14ac:dyDescent="0.25">
      <c r="B54" s="83"/>
      <c r="C54" s="108" t="s">
        <v>292</v>
      </c>
      <c r="D54" s="11"/>
      <c r="E54" s="293"/>
      <c r="F54" s="293"/>
      <c r="G54" s="293"/>
      <c r="H54" s="83"/>
      <c r="I54" s="83"/>
      <c r="K54" s="83"/>
      <c r="L54" s="108" t="s">
        <v>292</v>
      </c>
      <c r="M54" s="11"/>
      <c r="N54" s="293"/>
      <c r="O54" s="293"/>
      <c r="P54" s="293"/>
      <c r="Q54" s="83"/>
      <c r="R54" s="83"/>
    </row>
    <row r="55" spans="2:18" ht="16.149999999999999" x14ac:dyDescent="0.25">
      <c r="C55" s="286" t="str">
        <f>'1次L表'!E36</f>
        <v>会場：柿崎グラウンド</v>
      </c>
      <c r="D55" s="286"/>
      <c r="E55" s="286"/>
      <c r="F55" s="286"/>
      <c r="G55" s="286"/>
      <c r="H55" s="286"/>
      <c r="I55" s="286"/>
      <c r="L55" s="286" t="str">
        <f>C55</f>
        <v>会場：柿崎グラウンド</v>
      </c>
      <c r="M55" s="286"/>
      <c r="N55" s="286"/>
      <c r="O55" s="286"/>
      <c r="P55" s="286"/>
      <c r="Q55" s="286"/>
      <c r="R55" s="286"/>
    </row>
    <row r="56" spans="2:18" ht="21.95" customHeight="1" x14ac:dyDescent="0.25">
      <c r="C56" s="130">
        <v>0.33333333333333331</v>
      </c>
      <c r="D56" s="131" t="s">
        <v>40</v>
      </c>
      <c r="E56" s="132" t="s">
        <v>219</v>
      </c>
      <c r="F56" s="260"/>
      <c r="G56" s="133"/>
      <c r="H56" s="133" t="s">
        <v>513</v>
      </c>
      <c r="I56" s="195"/>
      <c r="L56" s="130">
        <v>0.35416666666666669</v>
      </c>
      <c r="M56" s="131" t="s">
        <v>40</v>
      </c>
      <c r="N56" s="132" t="s">
        <v>219</v>
      </c>
      <c r="O56" s="260"/>
      <c r="P56" s="133"/>
      <c r="Q56" s="133" t="s">
        <v>514</v>
      </c>
      <c r="R56" s="195"/>
    </row>
    <row r="57" spans="2:18" ht="21.95" customHeight="1" x14ac:dyDescent="0.25">
      <c r="C57" s="135" t="s">
        <v>1</v>
      </c>
      <c r="D57" s="136" t="s">
        <v>41</v>
      </c>
      <c r="E57" s="287"/>
      <c r="F57" s="287"/>
      <c r="G57" s="287"/>
      <c r="H57" s="137" t="s">
        <v>42</v>
      </c>
      <c r="I57" s="138"/>
      <c r="L57" s="135" t="s">
        <v>1</v>
      </c>
      <c r="M57" s="136" t="s">
        <v>41</v>
      </c>
      <c r="N57" s="287"/>
      <c r="O57" s="287"/>
      <c r="P57" s="287"/>
      <c r="Q57" s="137" t="s">
        <v>42</v>
      </c>
      <c r="R57" s="138"/>
    </row>
    <row r="58" spans="2:18" ht="3.95" customHeight="1" x14ac:dyDescent="0.25">
      <c r="C58" s="139"/>
      <c r="D58" s="140"/>
      <c r="E58" s="141"/>
      <c r="F58" s="141"/>
      <c r="G58" s="141"/>
      <c r="H58" s="142"/>
      <c r="I58" s="142"/>
      <c r="L58" s="139"/>
      <c r="M58" s="140"/>
      <c r="N58" s="141"/>
      <c r="O58" s="141"/>
      <c r="P58" s="141"/>
      <c r="Q58" s="142"/>
      <c r="R58" s="142"/>
    </row>
    <row r="59" spans="2:18" ht="21.95" customHeight="1" x14ac:dyDescent="0.25">
      <c r="B59" s="142" t="s">
        <v>25</v>
      </c>
      <c r="C59" s="8">
        <v>0.375</v>
      </c>
      <c r="D59" s="7" t="s">
        <v>385</v>
      </c>
      <c r="E59" s="49" t="str">
        <f>'1次L表'!B50</f>
        <v>上越春日FC</v>
      </c>
      <c r="F59" s="104" t="s">
        <v>529</v>
      </c>
      <c r="G59" s="50" t="str">
        <f>'1次L表'!B52</f>
        <v>ＩＦＣジュニアユース</v>
      </c>
      <c r="H59" s="261" t="str">
        <f>E69</f>
        <v>県央FC</v>
      </c>
      <c r="I59" s="262" t="str">
        <f>G69</f>
        <v>フリーダム新潟FC</v>
      </c>
      <c r="J59" s="143"/>
      <c r="K59" s="142" t="s">
        <v>25</v>
      </c>
      <c r="L59" s="8">
        <v>0.39583333333333331</v>
      </c>
      <c r="M59" s="7" t="s">
        <v>216</v>
      </c>
      <c r="N59" s="49" t="str">
        <f>G61</f>
        <v>フリーダム新潟FC</v>
      </c>
      <c r="O59" s="104" t="s">
        <v>540</v>
      </c>
      <c r="P59" s="50" t="str">
        <f>G63</f>
        <v>アルビレックス柏崎</v>
      </c>
      <c r="Q59" s="261" t="str">
        <f>N61</f>
        <v>県央FC</v>
      </c>
      <c r="R59" s="262" t="str">
        <f>P61</f>
        <v>くびき野FC</v>
      </c>
    </row>
    <row r="60" spans="2:18" ht="3.95" customHeight="1" x14ac:dyDescent="0.25">
      <c r="B60" s="142"/>
      <c r="C60" s="12"/>
      <c r="E60" s="144"/>
      <c r="F60" s="145"/>
      <c r="G60" s="144"/>
      <c r="H60" s="146"/>
      <c r="I60" s="146"/>
      <c r="K60" s="142"/>
      <c r="L60" s="12"/>
      <c r="N60" s="144"/>
      <c r="O60" s="145"/>
      <c r="P60" s="144"/>
      <c r="Q60" s="146"/>
      <c r="R60" s="146"/>
    </row>
    <row r="61" spans="2:18" ht="21.95" customHeight="1" x14ac:dyDescent="0.25">
      <c r="B61" s="142" t="s">
        <v>26</v>
      </c>
      <c r="C61" s="7">
        <v>0.42708333333333331</v>
      </c>
      <c r="D61" s="7" t="s">
        <v>216</v>
      </c>
      <c r="E61" s="49" t="str">
        <f>'1次L表'!B39</f>
        <v>くびき野FC</v>
      </c>
      <c r="F61" s="104" t="s">
        <v>530</v>
      </c>
      <c r="G61" s="50" t="str">
        <f>'1次L表'!B40</f>
        <v>フリーダム新潟FC</v>
      </c>
      <c r="H61" s="261" t="str">
        <f>E59</f>
        <v>上越春日FC</v>
      </c>
      <c r="I61" s="262" t="str">
        <f>G59</f>
        <v>ＩＦＣジュニアユース</v>
      </c>
      <c r="K61" s="142" t="s">
        <v>26</v>
      </c>
      <c r="L61" s="7">
        <v>0.44791666666666669</v>
      </c>
      <c r="M61" s="7" t="s">
        <v>216</v>
      </c>
      <c r="N61" s="49" t="str">
        <f>E63</f>
        <v>県央FC</v>
      </c>
      <c r="O61" s="104" t="s">
        <v>541</v>
      </c>
      <c r="P61" s="50" t="str">
        <f>E61</f>
        <v>くびき野FC</v>
      </c>
      <c r="Q61" s="261" t="str">
        <f>N59</f>
        <v>フリーダム新潟FC</v>
      </c>
      <c r="R61" s="262" t="str">
        <f>P59</f>
        <v>アルビレックス柏崎</v>
      </c>
    </row>
    <row r="62" spans="2:18" ht="3.95" customHeight="1" x14ac:dyDescent="0.25">
      <c r="B62" s="142"/>
      <c r="C62" s="13"/>
      <c r="D62" s="11"/>
      <c r="E62" s="66"/>
      <c r="F62" s="106"/>
      <c r="G62" s="66"/>
      <c r="H62" s="146"/>
      <c r="I62" s="90"/>
      <c r="K62" s="142"/>
      <c r="L62" s="13"/>
      <c r="M62" s="11"/>
      <c r="N62" s="66"/>
      <c r="O62" s="106"/>
      <c r="P62" s="66"/>
      <c r="Q62" s="146"/>
      <c r="R62" s="90"/>
    </row>
    <row r="63" spans="2:18" ht="21.4" customHeight="1" x14ac:dyDescent="0.25">
      <c r="B63" s="142" t="s">
        <v>27</v>
      </c>
      <c r="C63" s="7">
        <v>0.47916666666666669</v>
      </c>
      <c r="D63" s="7" t="s">
        <v>505</v>
      </c>
      <c r="E63" s="49" t="str">
        <f>'1次L表'!B38</f>
        <v>県央FC</v>
      </c>
      <c r="F63" s="104" t="s">
        <v>531</v>
      </c>
      <c r="G63" s="50" t="str">
        <f>'1次L表'!B41</f>
        <v>アルビレックス柏崎</v>
      </c>
      <c r="H63" s="261" t="str">
        <f>E61</f>
        <v>くびき野FC</v>
      </c>
      <c r="I63" s="262" t="str">
        <f>G61</f>
        <v>フリーダム新潟FC</v>
      </c>
      <c r="K63" s="142" t="s">
        <v>27</v>
      </c>
      <c r="L63" s="7"/>
      <c r="M63" s="7"/>
      <c r="N63" s="49"/>
      <c r="O63" s="104"/>
      <c r="P63" s="50"/>
      <c r="Q63" s="261"/>
      <c r="R63" s="262"/>
    </row>
    <row r="64" spans="2:18" ht="4.5" customHeight="1" x14ac:dyDescent="0.25">
      <c r="B64" s="142"/>
      <c r="C64" s="11"/>
      <c r="E64" s="144"/>
      <c r="F64" s="145"/>
      <c r="G64" s="144"/>
      <c r="H64" s="90"/>
      <c r="I64" s="146"/>
      <c r="K64" s="142"/>
      <c r="L64" s="11"/>
      <c r="N64" s="144"/>
      <c r="O64" s="145"/>
      <c r="P64" s="144"/>
      <c r="Q64" s="90"/>
      <c r="R64" s="146"/>
    </row>
    <row r="65" spans="2:18" ht="21.95" customHeight="1" x14ac:dyDescent="0.25">
      <c r="B65" s="142" t="s">
        <v>28</v>
      </c>
      <c r="C65" s="7">
        <v>0.53125</v>
      </c>
      <c r="D65" s="7" t="s">
        <v>44</v>
      </c>
      <c r="E65" s="49" t="str">
        <f>'1次L表'!B51</f>
        <v>EPOCH横越</v>
      </c>
      <c r="F65" s="104" t="s">
        <v>532</v>
      </c>
      <c r="G65" s="50" t="str">
        <f>'1次L表'!B52</f>
        <v>ＩＦＣジュニアユース</v>
      </c>
      <c r="H65" s="261" t="str">
        <f>E63</f>
        <v>県央FC</v>
      </c>
      <c r="I65" s="262" t="str">
        <f>G63</f>
        <v>アルビレックス柏崎</v>
      </c>
      <c r="K65" s="142" t="s">
        <v>28</v>
      </c>
      <c r="L65" s="7"/>
      <c r="M65" s="7"/>
      <c r="N65" s="49"/>
      <c r="O65" s="104"/>
      <c r="P65" s="50"/>
      <c r="Q65" s="261"/>
      <c r="R65" s="262"/>
    </row>
    <row r="66" spans="2:18" ht="3.95" customHeight="1" x14ac:dyDescent="0.25">
      <c r="B66" s="142"/>
      <c r="C66" s="11"/>
      <c r="D66" s="11"/>
      <c r="E66" s="66"/>
      <c r="F66" s="106"/>
      <c r="G66" s="66"/>
      <c r="H66" s="146"/>
      <c r="I66" s="90"/>
      <c r="K66" s="142"/>
      <c r="L66" s="11"/>
      <c r="M66" s="11"/>
      <c r="N66" s="66"/>
      <c r="O66" s="106"/>
      <c r="P66" s="66"/>
      <c r="Q66" s="146"/>
      <c r="R66" s="90"/>
    </row>
    <row r="67" spans="2:18" ht="21.95" customHeight="1" x14ac:dyDescent="0.25">
      <c r="B67" s="83" t="s">
        <v>29</v>
      </c>
      <c r="C67" s="7">
        <v>0.58333333333333337</v>
      </c>
      <c r="D67" s="7" t="s">
        <v>216</v>
      </c>
      <c r="E67" s="49" t="str">
        <f>'1次L表'!B39</f>
        <v>くびき野FC</v>
      </c>
      <c r="F67" s="104" t="s">
        <v>518</v>
      </c>
      <c r="G67" s="50" t="str">
        <f>'1次L表'!B41</f>
        <v>アルビレックス柏崎</v>
      </c>
      <c r="H67" s="261" t="str">
        <f>E65</f>
        <v>EPOCH横越</v>
      </c>
      <c r="I67" s="262" t="str">
        <f>G65</f>
        <v>ＩＦＣジュニアユース</v>
      </c>
      <c r="K67" s="83" t="s">
        <v>29</v>
      </c>
      <c r="L67" s="7"/>
      <c r="M67" s="7"/>
      <c r="N67" s="49"/>
      <c r="O67" s="104"/>
      <c r="P67" s="50"/>
      <c r="Q67" s="261"/>
      <c r="R67" s="262"/>
    </row>
    <row r="68" spans="2:18" ht="3.95" customHeight="1" x14ac:dyDescent="0.25">
      <c r="B68" s="83"/>
      <c r="C68" s="11"/>
      <c r="D68" s="11"/>
      <c r="E68" s="66"/>
      <c r="F68" s="106"/>
      <c r="G68" s="66"/>
      <c r="H68" s="90"/>
      <c r="I68" s="90"/>
      <c r="K68" s="83"/>
      <c r="L68" s="11"/>
      <c r="M68" s="11"/>
      <c r="N68" s="66"/>
      <c r="O68" s="106"/>
      <c r="P68" s="66"/>
      <c r="Q68" s="90"/>
      <c r="R68" s="90"/>
    </row>
    <row r="69" spans="2:18" ht="21.95" customHeight="1" x14ac:dyDescent="0.25">
      <c r="B69" s="83" t="s">
        <v>30</v>
      </c>
      <c r="C69" s="7">
        <v>0.63541666666666663</v>
      </c>
      <c r="D69" s="7" t="s">
        <v>505</v>
      </c>
      <c r="E69" s="49" t="str">
        <f>'1次L表'!B38</f>
        <v>県央FC</v>
      </c>
      <c r="F69" s="104" t="s">
        <v>533</v>
      </c>
      <c r="G69" s="50" t="str">
        <f>'1次L表'!B40</f>
        <v>フリーダム新潟FC</v>
      </c>
      <c r="H69" s="261" t="str">
        <f>E67</f>
        <v>くびき野FC</v>
      </c>
      <c r="I69" s="262" t="str">
        <f>G67</f>
        <v>アルビレックス柏崎</v>
      </c>
      <c r="K69" s="83" t="s">
        <v>30</v>
      </c>
      <c r="L69" s="7"/>
      <c r="M69" s="7"/>
      <c r="N69" s="49"/>
      <c r="O69" s="104"/>
      <c r="P69" s="50"/>
      <c r="Q69" s="261"/>
      <c r="R69" s="262"/>
    </row>
    <row r="70" spans="2:18" ht="4.5" customHeight="1" x14ac:dyDescent="0.25">
      <c r="B70" s="142"/>
      <c r="C70" s="11"/>
      <c r="E70" s="144"/>
      <c r="F70" s="145"/>
      <c r="G70" s="144"/>
      <c r="H70" s="90"/>
      <c r="I70" s="146"/>
      <c r="K70" s="142"/>
      <c r="L70" s="11"/>
      <c r="N70" s="144"/>
      <c r="O70" s="145"/>
      <c r="P70" s="144"/>
      <c r="Q70" s="90"/>
      <c r="R70" s="146"/>
    </row>
    <row r="71" spans="2:18" ht="21.95" customHeight="1" x14ac:dyDescent="0.25">
      <c r="B71" s="142" t="s">
        <v>387</v>
      </c>
      <c r="C71" s="7">
        <v>0.6875</v>
      </c>
      <c r="D71" s="7" t="s">
        <v>44</v>
      </c>
      <c r="E71" s="49" t="str">
        <f>E59</f>
        <v>上越春日FC</v>
      </c>
      <c r="F71" s="104" t="s">
        <v>534</v>
      </c>
      <c r="G71" s="50" t="str">
        <f>E65</f>
        <v>EPOCH横越</v>
      </c>
      <c r="H71" s="294" t="s">
        <v>508</v>
      </c>
      <c r="I71" s="295"/>
      <c r="K71" s="142" t="s">
        <v>387</v>
      </c>
      <c r="L71" s="7"/>
      <c r="M71" s="7"/>
      <c r="N71" s="49"/>
      <c r="O71" s="104"/>
      <c r="P71" s="50"/>
      <c r="Q71" s="261"/>
      <c r="R71" s="262"/>
    </row>
    <row r="72" spans="2:18" ht="13.5" customHeight="1" x14ac:dyDescent="0.25">
      <c r="B72" s="83"/>
      <c r="C72" s="108" t="s">
        <v>386</v>
      </c>
      <c r="D72" s="11"/>
      <c r="E72" s="293"/>
      <c r="F72" s="293"/>
      <c r="G72" s="293"/>
      <c r="H72" s="83"/>
      <c r="I72" s="83"/>
      <c r="K72" s="83"/>
      <c r="L72" s="108" t="s">
        <v>292</v>
      </c>
      <c r="M72" s="11"/>
      <c r="N72" s="293"/>
      <c r="O72" s="293"/>
      <c r="P72" s="293"/>
      <c r="Q72" s="83"/>
      <c r="R72" s="83"/>
    </row>
    <row r="73" spans="2:18" x14ac:dyDescent="0.25">
      <c r="E73" s="148"/>
    </row>
  </sheetData>
  <mergeCells count="30">
    <mergeCell ref="C55:I55"/>
    <mergeCell ref="E57:G57"/>
    <mergeCell ref="E72:G72"/>
    <mergeCell ref="L39:R39"/>
    <mergeCell ref="N41:P41"/>
    <mergeCell ref="N54:P54"/>
    <mergeCell ref="L55:R55"/>
    <mergeCell ref="N57:P57"/>
    <mergeCell ref="N72:P72"/>
    <mergeCell ref="E54:G54"/>
    <mergeCell ref="C39:I39"/>
    <mergeCell ref="E41:G41"/>
    <mergeCell ref="H71:I71"/>
    <mergeCell ref="N21:P21"/>
    <mergeCell ref="N38:P38"/>
    <mergeCell ref="E38:G38"/>
    <mergeCell ref="C23:I23"/>
    <mergeCell ref="L23:R23"/>
    <mergeCell ref="E21:G21"/>
    <mergeCell ref="E25:G25"/>
    <mergeCell ref="N25:P25"/>
    <mergeCell ref="C6:I6"/>
    <mergeCell ref="L6:R6"/>
    <mergeCell ref="E8:G8"/>
    <mergeCell ref="N8:P8"/>
    <mergeCell ref="C1:I1"/>
    <mergeCell ref="C2:I2"/>
    <mergeCell ref="L2:R2"/>
    <mergeCell ref="C4:I4"/>
    <mergeCell ref="L4:R4"/>
  </mergeCells>
  <phoneticPr fontId="2"/>
  <printOptions horizontalCentered="1"/>
  <pageMargins left="0.39370078740157483" right="0.39370078740157483" top="0.59055118110236227" bottom="0.59055118110236227" header="0" footer="0"/>
  <pageSetup paperSize="9" scale="78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30"/>
  <sheetViews>
    <sheetView tabSelected="1" view="pageBreakPreview" topLeftCell="D1" zoomScale="60" zoomScaleNormal="80" zoomScalePageLayoutView="80" workbookViewId="0">
      <selection activeCell="L17" sqref="L17"/>
    </sheetView>
  </sheetViews>
  <sheetFormatPr defaultColWidth="8.86328125" defaultRowHeight="12.75" x14ac:dyDescent="0.25"/>
  <cols>
    <col min="1" max="1" width="12.46484375" hidden="1" customWidth="1"/>
    <col min="2" max="3" width="9" hidden="1" customWidth="1"/>
    <col min="4" max="4" width="1.46484375" customWidth="1"/>
    <col min="6" max="6" width="9.46484375" customWidth="1"/>
    <col min="7" max="7" width="23.6640625" customWidth="1"/>
    <col min="8" max="8" width="7.1328125" bestFit="1" customWidth="1"/>
    <col min="9" max="9" width="16.46484375" customWidth="1"/>
    <col min="10" max="10" width="6.46484375" bestFit="1" customWidth="1"/>
    <col min="11" max="11" width="20" customWidth="1"/>
    <col min="12" max="12" width="41.86328125" customWidth="1"/>
    <col min="13" max="14" width="9" hidden="1" customWidth="1"/>
    <col min="15" max="15" width="11.86328125" hidden="1" customWidth="1"/>
  </cols>
  <sheetData>
    <row r="1" spans="1:15" x14ac:dyDescent="0.25">
      <c r="A1" t="s">
        <v>49</v>
      </c>
      <c r="B1" t="s">
        <v>55</v>
      </c>
    </row>
    <row r="2" spans="1:15" x14ac:dyDescent="0.25">
      <c r="A2" s="67">
        <v>41503</v>
      </c>
    </row>
    <row r="3" spans="1:15" ht="18.75" x14ac:dyDescent="0.55000000000000004">
      <c r="A3" t="s">
        <v>582</v>
      </c>
      <c r="B3">
        <v>16</v>
      </c>
      <c r="C3" t="s">
        <v>54</v>
      </c>
      <c r="E3" s="68" t="s">
        <v>293</v>
      </c>
      <c r="F3" s="68"/>
      <c r="G3" s="69"/>
      <c r="H3" s="69"/>
      <c r="I3" s="70"/>
      <c r="J3" s="70"/>
      <c r="K3" s="70"/>
      <c r="L3" s="71"/>
    </row>
    <row r="4" spans="1:15" ht="15" x14ac:dyDescent="0.25">
      <c r="A4" t="s">
        <v>583</v>
      </c>
      <c r="B4">
        <v>15</v>
      </c>
      <c r="C4" t="s">
        <v>54</v>
      </c>
      <c r="E4" s="72"/>
      <c r="F4" s="72"/>
      <c r="G4" s="72"/>
      <c r="H4" s="72"/>
      <c r="I4" s="37"/>
      <c r="J4" s="37"/>
      <c r="K4" s="73"/>
      <c r="L4" s="74" t="s">
        <v>84</v>
      </c>
    </row>
    <row r="5" spans="1:15" ht="30" x14ac:dyDescent="0.45">
      <c r="A5" s="67">
        <v>41504</v>
      </c>
      <c r="E5" s="75" t="s">
        <v>57</v>
      </c>
      <c r="F5" s="75" t="s">
        <v>67</v>
      </c>
      <c r="G5" s="75" t="s">
        <v>4</v>
      </c>
      <c r="H5" s="76" t="s">
        <v>55</v>
      </c>
      <c r="I5" s="75" t="s">
        <v>58</v>
      </c>
      <c r="J5" s="76" t="s">
        <v>59</v>
      </c>
      <c r="K5" s="75" t="s">
        <v>60</v>
      </c>
      <c r="L5" s="75" t="s">
        <v>61</v>
      </c>
      <c r="N5" s="55" t="s">
        <v>68</v>
      </c>
      <c r="O5" s="86" t="s">
        <v>69</v>
      </c>
    </row>
    <row r="6" spans="1:15" ht="15" x14ac:dyDescent="0.45">
      <c r="A6" t="s">
        <v>50</v>
      </c>
      <c r="B6">
        <v>2</v>
      </c>
      <c r="C6" t="s">
        <v>584</v>
      </c>
      <c r="E6" s="423">
        <v>42967</v>
      </c>
      <c r="F6" s="424"/>
      <c r="G6" s="425" t="s">
        <v>277</v>
      </c>
      <c r="H6" s="426">
        <v>21</v>
      </c>
      <c r="I6" s="426" t="s">
        <v>585</v>
      </c>
      <c r="J6" s="427"/>
      <c r="K6" s="426" t="s">
        <v>62</v>
      </c>
      <c r="L6" s="428"/>
      <c r="N6" s="60" t="s">
        <v>70</v>
      </c>
      <c r="O6" s="86" t="s">
        <v>64</v>
      </c>
    </row>
    <row r="7" spans="1:15" ht="15" x14ac:dyDescent="0.45">
      <c r="A7" t="s">
        <v>51</v>
      </c>
      <c r="B7">
        <v>2</v>
      </c>
      <c r="C7" t="s">
        <v>54</v>
      </c>
      <c r="E7" s="423">
        <v>42967</v>
      </c>
      <c r="F7" s="424"/>
      <c r="G7" s="429" t="s">
        <v>586</v>
      </c>
      <c r="H7" s="426">
        <v>81</v>
      </c>
      <c r="I7" s="426" t="s">
        <v>587</v>
      </c>
      <c r="J7" s="430"/>
      <c r="K7" s="431" t="s">
        <v>64</v>
      </c>
      <c r="L7" s="428"/>
      <c r="N7" s="60" t="s">
        <v>56</v>
      </c>
      <c r="O7" s="86" t="s">
        <v>62</v>
      </c>
    </row>
    <row r="8" spans="1:15" ht="15" x14ac:dyDescent="0.45">
      <c r="A8" t="s">
        <v>588</v>
      </c>
      <c r="B8" t="s">
        <v>52</v>
      </c>
      <c r="C8" t="s">
        <v>53</v>
      </c>
      <c r="E8" s="423">
        <v>42967</v>
      </c>
      <c r="F8" s="424"/>
      <c r="G8" s="429" t="s">
        <v>589</v>
      </c>
      <c r="H8" s="426">
        <v>64</v>
      </c>
      <c r="I8" s="426" t="s">
        <v>590</v>
      </c>
      <c r="J8" s="430"/>
      <c r="K8" s="431" t="s">
        <v>64</v>
      </c>
      <c r="L8" s="428"/>
      <c r="N8" s="60" t="s">
        <v>71</v>
      </c>
      <c r="O8" s="86" t="s">
        <v>63</v>
      </c>
    </row>
    <row r="9" spans="1:15" ht="15" x14ac:dyDescent="0.45">
      <c r="E9" s="77">
        <v>42973</v>
      </c>
      <c r="F9" s="78"/>
      <c r="G9" s="82" t="s">
        <v>608</v>
      </c>
      <c r="H9" s="79">
        <v>12</v>
      </c>
      <c r="I9" s="79" t="s">
        <v>619</v>
      </c>
      <c r="J9" s="80"/>
      <c r="K9" s="79" t="s">
        <v>64</v>
      </c>
      <c r="L9" s="81"/>
      <c r="N9" s="60" t="s">
        <v>72</v>
      </c>
      <c r="O9" s="86" t="s">
        <v>73</v>
      </c>
    </row>
    <row r="10" spans="1:15" ht="15" x14ac:dyDescent="0.45">
      <c r="E10" s="77">
        <v>42974</v>
      </c>
      <c r="F10" s="78"/>
      <c r="G10" s="82" t="s">
        <v>647</v>
      </c>
      <c r="H10" s="79">
        <v>38</v>
      </c>
      <c r="I10" s="79" t="s">
        <v>648</v>
      </c>
      <c r="J10" s="80"/>
      <c r="K10" s="79" t="s">
        <v>62</v>
      </c>
      <c r="L10" s="81"/>
      <c r="N10" s="60"/>
      <c r="O10" s="86" t="s">
        <v>74</v>
      </c>
    </row>
    <row r="11" spans="1:15" ht="15" x14ac:dyDescent="0.45">
      <c r="E11" s="77">
        <v>42974</v>
      </c>
      <c r="F11" s="78"/>
      <c r="G11" s="82" t="s">
        <v>645</v>
      </c>
      <c r="H11" s="79">
        <v>2</v>
      </c>
      <c r="I11" s="79" t="s">
        <v>646</v>
      </c>
      <c r="J11" s="80"/>
      <c r="K11" s="79" t="s">
        <v>62</v>
      </c>
      <c r="L11" s="81"/>
      <c r="N11" s="60"/>
      <c r="O11" s="86" t="s">
        <v>75</v>
      </c>
    </row>
    <row r="12" spans="1:15" ht="15" x14ac:dyDescent="0.45">
      <c r="E12" s="77"/>
      <c r="F12" s="78"/>
      <c r="G12" s="82"/>
      <c r="H12" s="79"/>
      <c r="I12" s="79"/>
      <c r="J12" s="80"/>
      <c r="K12" s="79"/>
      <c r="L12" s="81"/>
      <c r="N12" s="60"/>
      <c r="O12" s="86" t="s">
        <v>76</v>
      </c>
    </row>
    <row r="13" spans="1:15" ht="15" x14ac:dyDescent="0.45">
      <c r="E13" s="77"/>
      <c r="F13" s="78"/>
      <c r="G13" s="82"/>
      <c r="H13" s="79"/>
      <c r="I13" s="79"/>
      <c r="J13" s="80"/>
      <c r="K13" s="79"/>
      <c r="L13" s="81"/>
      <c r="N13" s="60"/>
      <c r="O13" s="86" t="s">
        <v>77</v>
      </c>
    </row>
    <row r="14" spans="1:15" ht="15" x14ac:dyDescent="0.45">
      <c r="E14" s="77"/>
      <c r="F14" s="78"/>
      <c r="G14" s="82"/>
      <c r="H14" s="79"/>
      <c r="I14" s="79"/>
      <c r="J14" s="80"/>
      <c r="K14" s="79"/>
      <c r="L14" s="81"/>
      <c r="N14" s="60"/>
      <c r="O14" s="86" t="s">
        <v>78</v>
      </c>
    </row>
    <row r="15" spans="1:15" ht="15" x14ac:dyDescent="0.45">
      <c r="E15" s="77"/>
      <c r="F15" s="78"/>
      <c r="G15" s="82"/>
      <c r="H15" s="79"/>
      <c r="I15" s="79"/>
      <c r="J15" s="80"/>
      <c r="K15" s="79"/>
      <c r="L15" s="81"/>
      <c r="N15" s="86"/>
      <c r="O15" s="86" t="s">
        <v>79</v>
      </c>
    </row>
    <row r="16" spans="1:15" ht="15" x14ac:dyDescent="0.45">
      <c r="E16" s="77"/>
      <c r="F16" s="78"/>
      <c r="G16" s="82"/>
      <c r="H16" s="79"/>
      <c r="I16" s="79"/>
      <c r="J16" s="80"/>
      <c r="K16" s="79"/>
      <c r="L16" s="81"/>
      <c r="N16" s="86"/>
      <c r="O16" s="86" t="s">
        <v>66</v>
      </c>
    </row>
    <row r="17" spans="5:15" ht="15" x14ac:dyDescent="0.45">
      <c r="E17" s="77"/>
      <c r="F17" s="78"/>
      <c r="G17" s="82"/>
      <c r="H17" s="79"/>
      <c r="I17" s="79"/>
      <c r="J17" s="80"/>
      <c r="K17" s="79"/>
      <c r="L17" s="81"/>
      <c r="N17" s="86"/>
      <c r="O17" s="86" t="s">
        <v>80</v>
      </c>
    </row>
    <row r="18" spans="5:15" ht="15" x14ac:dyDescent="0.45">
      <c r="E18" s="77"/>
      <c r="F18" s="78"/>
      <c r="G18" s="82"/>
      <c r="H18" s="79"/>
      <c r="I18" s="79"/>
      <c r="J18" s="80"/>
      <c r="K18" s="79"/>
      <c r="L18" s="81"/>
      <c r="M18" s="81" t="s">
        <v>210</v>
      </c>
      <c r="N18" s="81" t="s">
        <v>210</v>
      </c>
      <c r="O18" s="81" t="s">
        <v>210</v>
      </c>
    </row>
    <row r="19" spans="5:15" ht="15" x14ac:dyDescent="0.45">
      <c r="E19" s="77"/>
      <c r="F19" s="78"/>
      <c r="G19" s="82"/>
      <c r="H19" s="79"/>
      <c r="I19" s="79"/>
      <c r="J19" s="80"/>
      <c r="K19" s="79"/>
      <c r="L19" s="81"/>
      <c r="N19" s="86"/>
      <c r="O19" s="86" t="s">
        <v>81</v>
      </c>
    </row>
    <row r="20" spans="5:15" ht="15" x14ac:dyDescent="0.45">
      <c r="E20" s="77"/>
      <c r="F20" s="78"/>
      <c r="G20" s="82"/>
      <c r="H20" s="79"/>
      <c r="I20" s="79"/>
      <c r="J20" s="80"/>
      <c r="K20" s="79"/>
      <c r="L20" s="81"/>
      <c r="N20" s="86"/>
      <c r="O20" s="86" t="s">
        <v>82</v>
      </c>
    </row>
    <row r="21" spans="5:15" ht="15" x14ac:dyDescent="0.45">
      <c r="E21" s="77"/>
      <c r="F21" s="78"/>
      <c r="G21" s="82"/>
      <c r="H21" s="79"/>
      <c r="I21" s="79"/>
      <c r="J21" s="80"/>
      <c r="K21" s="79"/>
      <c r="L21" s="81"/>
      <c r="N21" s="86"/>
      <c r="O21" s="86" t="s">
        <v>83</v>
      </c>
    </row>
    <row r="22" spans="5:15" ht="15" x14ac:dyDescent="0.45">
      <c r="E22" s="77"/>
      <c r="F22" s="78"/>
      <c r="G22" s="82"/>
      <c r="H22" s="79"/>
      <c r="I22" s="79"/>
      <c r="J22" s="80"/>
      <c r="K22" s="79"/>
      <c r="L22" s="81"/>
      <c r="N22" s="86"/>
      <c r="O22" s="86" t="s">
        <v>65</v>
      </c>
    </row>
    <row r="23" spans="5:15" ht="15" x14ac:dyDescent="0.45">
      <c r="E23" s="77"/>
      <c r="F23" s="78"/>
      <c r="G23" s="82"/>
      <c r="H23" s="79"/>
      <c r="I23" s="79"/>
      <c r="J23" s="80"/>
      <c r="K23" s="79"/>
      <c r="L23" s="81"/>
      <c r="N23" s="86"/>
      <c r="O23" s="86" t="s">
        <v>53</v>
      </c>
    </row>
    <row r="24" spans="5:15" ht="15" x14ac:dyDescent="0.45">
      <c r="E24" s="77"/>
      <c r="F24" s="78"/>
      <c r="G24" s="82"/>
      <c r="H24" s="79"/>
      <c r="I24" s="79"/>
      <c r="J24" s="80"/>
      <c r="K24" s="79"/>
      <c r="L24" s="81"/>
      <c r="N24" s="86"/>
      <c r="O24" s="86"/>
    </row>
    <row r="25" spans="5:15" ht="15" x14ac:dyDescent="0.45">
      <c r="E25" s="77"/>
      <c r="F25" s="78"/>
      <c r="G25" s="82"/>
      <c r="H25" s="79"/>
      <c r="I25" s="79"/>
      <c r="J25" s="80"/>
      <c r="K25" s="79"/>
      <c r="L25" s="81"/>
      <c r="N25" s="86"/>
      <c r="O25" s="86"/>
    </row>
    <row r="26" spans="5:15" ht="15" x14ac:dyDescent="0.45">
      <c r="E26" s="77"/>
      <c r="F26" s="78"/>
      <c r="G26" s="82"/>
      <c r="H26" s="79"/>
      <c r="I26" s="79"/>
      <c r="J26" s="80"/>
      <c r="K26" s="79"/>
      <c r="L26" s="81"/>
    </row>
    <row r="27" spans="5:15" ht="15" x14ac:dyDescent="0.45">
      <c r="E27" s="77"/>
      <c r="F27" s="78"/>
      <c r="G27" s="82"/>
      <c r="H27" s="79"/>
      <c r="I27" s="79"/>
      <c r="J27" s="80"/>
      <c r="K27" s="79"/>
      <c r="L27" s="81"/>
    </row>
    <row r="28" spans="5:15" ht="15" x14ac:dyDescent="0.45">
      <c r="E28" s="77"/>
      <c r="F28" s="78"/>
      <c r="G28" s="82"/>
      <c r="H28" s="79"/>
      <c r="I28" s="79"/>
      <c r="J28" s="80"/>
      <c r="K28" s="79"/>
      <c r="L28" s="81"/>
    </row>
    <row r="29" spans="5:15" ht="15" x14ac:dyDescent="0.45">
      <c r="E29" s="77"/>
      <c r="F29" s="78"/>
      <c r="G29" s="82"/>
      <c r="H29" s="79"/>
      <c r="I29" s="79"/>
      <c r="J29" s="80"/>
      <c r="K29" s="79"/>
      <c r="L29" s="81"/>
    </row>
    <row r="30" spans="5:15" ht="15" x14ac:dyDescent="0.45">
      <c r="E30" s="77"/>
      <c r="F30" s="78"/>
      <c r="G30" s="82"/>
      <c r="H30" s="79"/>
      <c r="I30" s="79"/>
      <c r="J30" s="80"/>
      <c r="K30" s="79"/>
      <c r="L30" s="81"/>
    </row>
  </sheetData>
  <phoneticPr fontId="2"/>
  <dataValidations count="2">
    <dataValidation type="list" allowBlank="1" showInputMessage="1" showErrorMessage="1" sqref="K6:K30" xr:uid="{00000000-0002-0000-0A00-000000000000}">
      <formula1>$O$6:$O$24</formula1>
    </dataValidation>
    <dataValidation type="list" allowBlank="1" showInputMessage="1" showErrorMessage="1" sqref="F4" xr:uid="{00000000-0002-0000-0A00-000001000000}">
      <formula1>$L$2:$L$5</formula1>
    </dataValidation>
  </dataValidations>
  <pageMargins left="0.25" right="0.25" top="0.75" bottom="0.75" header="0.3" footer="0.3"/>
  <pageSetup paperSize="9" scale="96" orientation="landscape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47"/>
  <sheetViews>
    <sheetView topLeftCell="A28" workbookViewId="0">
      <selection activeCell="G24" sqref="G24"/>
    </sheetView>
  </sheetViews>
  <sheetFormatPr defaultColWidth="8.86328125" defaultRowHeight="15" x14ac:dyDescent="0.45"/>
  <cols>
    <col min="1" max="1" width="1.1328125" style="203" customWidth="1"/>
    <col min="2" max="2" width="8.86328125" style="203"/>
    <col min="3" max="3" width="31.73046875" style="203" customWidth="1"/>
    <col min="4" max="4" width="36.265625" style="203" customWidth="1"/>
    <col min="5" max="5" width="2.46484375" style="203" customWidth="1"/>
    <col min="6" max="6" width="14.59765625" style="203" customWidth="1"/>
    <col min="7" max="16384" width="8.86328125" style="203"/>
  </cols>
  <sheetData>
    <row r="1" spans="2:4" ht="6.75" customHeight="1" x14ac:dyDescent="0.45"/>
    <row r="2" spans="2:4" x14ac:dyDescent="0.45">
      <c r="B2" s="203" t="s">
        <v>321</v>
      </c>
    </row>
    <row r="3" spans="2:4" x14ac:dyDescent="0.45">
      <c r="B3" s="203" t="s">
        <v>322</v>
      </c>
    </row>
    <row r="5" spans="2:4" x14ac:dyDescent="0.45">
      <c r="B5" s="204" t="s">
        <v>5</v>
      </c>
      <c r="C5" s="204" t="s">
        <v>4</v>
      </c>
      <c r="D5" s="204"/>
    </row>
    <row r="6" spans="2:4" x14ac:dyDescent="0.45">
      <c r="B6" s="204" t="s">
        <v>323</v>
      </c>
      <c r="C6" s="204" t="s">
        <v>324</v>
      </c>
      <c r="D6" s="205" t="s">
        <v>468</v>
      </c>
    </row>
    <row r="7" spans="2:4" x14ac:dyDescent="0.45">
      <c r="B7" s="204" t="s">
        <v>325</v>
      </c>
      <c r="C7" s="204" t="s">
        <v>326</v>
      </c>
      <c r="D7" s="205" t="s">
        <v>468</v>
      </c>
    </row>
    <row r="8" spans="2:4" x14ac:dyDescent="0.45">
      <c r="B8" s="204" t="s">
        <v>100</v>
      </c>
      <c r="C8" s="204" t="s">
        <v>327</v>
      </c>
      <c r="D8" s="205" t="s">
        <v>468</v>
      </c>
    </row>
    <row r="9" spans="2:4" x14ac:dyDescent="0.45">
      <c r="B9" s="204" t="s">
        <v>328</v>
      </c>
      <c r="C9" s="204" t="s">
        <v>329</v>
      </c>
      <c r="D9" s="205" t="s">
        <v>468</v>
      </c>
    </row>
    <row r="10" spans="2:4" x14ac:dyDescent="0.45">
      <c r="B10" s="204" t="s">
        <v>101</v>
      </c>
      <c r="C10" s="204" t="s">
        <v>330</v>
      </c>
      <c r="D10" s="205" t="s">
        <v>468</v>
      </c>
    </row>
    <row r="11" spans="2:4" x14ac:dyDescent="0.45">
      <c r="B11" s="204" t="s">
        <v>331</v>
      </c>
      <c r="C11" s="204" t="s">
        <v>332</v>
      </c>
      <c r="D11" s="205" t="s">
        <v>468</v>
      </c>
    </row>
    <row r="12" spans="2:4" x14ac:dyDescent="0.45">
      <c r="B12" s="204" t="s">
        <v>102</v>
      </c>
      <c r="C12" s="204" t="s">
        <v>333</v>
      </c>
      <c r="D12" s="205" t="s">
        <v>468</v>
      </c>
    </row>
    <row r="13" spans="2:4" x14ac:dyDescent="0.45">
      <c r="B13" s="204" t="s">
        <v>334</v>
      </c>
      <c r="C13" s="204" t="s">
        <v>335</v>
      </c>
      <c r="D13" s="205" t="s">
        <v>468</v>
      </c>
    </row>
    <row r="14" spans="2:4" x14ac:dyDescent="0.45">
      <c r="B14" s="204" t="s">
        <v>103</v>
      </c>
      <c r="C14" s="204" t="s">
        <v>336</v>
      </c>
      <c r="D14" s="204" t="s">
        <v>469</v>
      </c>
    </row>
    <row r="15" spans="2:4" x14ac:dyDescent="0.45">
      <c r="B15" s="204" t="s">
        <v>337</v>
      </c>
      <c r="C15" s="206" t="s">
        <v>338</v>
      </c>
      <c r="D15" s="204" t="s">
        <v>469</v>
      </c>
    </row>
    <row r="16" spans="2:4" x14ac:dyDescent="0.45">
      <c r="B16" s="204" t="s">
        <v>104</v>
      </c>
      <c r="C16" s="204" t="s">
        <v>339</v>
      </c>
      <c r="D16" s="204" t="s">
        <v>469</v>
      </c>
    </row>
    <row r="17" spans="2:4" x14ac:dyDescent="0.45">
      <c r="B17" s="204" t="s">
        <v>340</v>
      </c>
      <c r="C17" s="204" t="s">
        <v>341</v>
      </c>
      <c r="D17" s="204" t="s">
        <v>469</v>
      </c>
    </row>
    <row r="18" spans="2:4" x14ac:dyDescent="0.45">
      <c r="B18" s="204" t="s">
        <v>105</v>
      </c>
      <c r="C18" s="204" t="s">
        <v>342</v>
      </c>
      <c r="D18" s="204" t="s">
        <v>469</v>
      </c>
    </row>
    <row r="19" spans="2:4" x14ac:dyDescent="0.45">
      <c r="B19" s="204" t="s">
        <v>343</v>
      </c>
      <c r="C19" s="204" t="s">
        <v>344</v>
      </c>
      <c r="D19" s="204" t="s">
        <v>469</v>
      </c>
    </row>
    <row r="20" spans="2:4" x14ac:dyDescent="0.45">
      <c r="B20" s="204" t="s">
        <v>106</v>
      </c>
      <c r="C20" s="204" t="s">
        <v>345</v>
      </c>
      <c r="D20" s="204" t="s">
        <v>469</v>
      </c>
    </row>
    <row r="21" spans="2:4" x14ac:dyDescent="0.45">
      <c r="B21" s="204" t="s">
        <v>346</v>
      </c>
      <c r="C21" s="204" t="s">
        <v>347</v>
      </c>
      <c r="D21" s="204" t="s">
        <v>469</v>
      </c>
    </row>
    <row r="22" spans="2:4" x14ac:dyDescent="0.45">
      <c r="B22" s="204" t="s">
        <v>348</v>
      </c>
      <c r="C22" s="204" t="s">
        <v>349</v>
      </c>
      <c r="D22" s="204" t="s">
        <v>470</v>
      </c>
    </row>
    <row r="23" spans="2:4" x14ac:dyDescent="0.45">
      <c r="B23" s="204" t="s">
        <v>350</v>
      </c>
      <c r="C23" s="204" t="s">
        <v>351</v>
      </c>
      <c r="D23" s="204" t="s">
        <v>470</v>
      </c>
    </row>
    <row r="24" spans="2:4" x14ac:dyDescent="0.45">
      <c r="B24" s="204" t="s">
        <v>352</v>
      </c>
      <c r="C24" s="204" t="s">
        <v>353</v>
      </c>
      <c r="D24" s="204" t="s">
        <v>470</v>
      </c>
    </row>
    <row r="25" spans="2:4" x14ac:dyDescent="0.45">
      <c r="B25" s="204" t="s">
        <v>354</v>
      </c>
      <c r="C25" s="204" t="s">
        <v>355</v>
      </c>
      <c r="D25" s="204" t="s">
        <v>470</v>
      </c>
    </row>
    <row r="26" spans="2:4" x14ac:dyDescent="0.45">
      <c r="B26" s="204" t="s">
        <v>356</v>
      </c>
      <c r="C26" s="204" t="s">
        <v>357</v>
      </c>
      <c r="D26" s="204" t="s">
        <v>470</v>
      </c>
    </row>
    <row r="27" spans="2:4" x14ac:dyDescent="0.45">
      <c r="B27" s="204" t="s">
        <v>358</v>
      </c>
      <c r="C27" s="204" t="s">
        <v>359</v>
      </c>
      <c r="D27" s="204" t="s">
        <v>470</v>
      </c>
    </row>
    <row r="28" spans="2:4" x14ac:dyDescent="0.45">
      <c r="B28" s="204" t="s">
        <v>360</v>
      </c>
      <c r="C28" s="204" t="s">
        <v>361</v>
      </c>
      <c r="D28" s="204" t="s">
        <v>470</v>
      </c>
    </row>
    <row r="29" spans="2:4" x14ac:dyDescent="0.45">
      <c r="B29" s="204" t="s">
        <v>362</v>
      </c>
      <c r="C29" s="204" t="s">
        <v>363</v>
      </c>
      <c r="D29" s="204" t="s">
        <v>470</v>
      </c>
    </row>
    <row r="30" spans="2:4" x14ac:dyDescent="0.45">
      <c r="B30" s="204"/>
      <c r="C30" s="204" t="s">
        <v>364</v>
      </c>
      <c r="D30" s="204"/>
    </row>
    <row r="31" spans="2:4" x14ac:dyDescent="0.45">
      <c r="B31" s="204"/>
      <c r="C31" s="204" t="s">
        <v>365</v>
      </c>
      <c r="D31" s="204"/>
    </row>
    <row r="32" spans="2:4" x14ac:dyDescent="0.45">
      <c r="B32" s="204"/>
      <c r="C32" s="204" t="s">
        <v>366</v>
      </c>
      <c r="D32" s="204"/>
    </row>
    <row r="33" spans="2:4" x14ac:dyDescent="0.45">
      <c r="B33" s="204"/>
      <c r="C33" s="204" t="s">
        <v>367</v>
      </c>
      <c r="D33" s="204"/>
    </row>
    <row r="34" spans="2:4" x14ac:dyDescent="0.45">
      <c r="B34" s="204"/>
      <c r="C34" s="204" t="s">
        <v>368</v>
      </c>
      <c r="D34" s="204"/>
    </row>
    <row r="35" spans="2:4" x14ac:dyDescent="0.45">
      <c r="B35" s="204"/>
      <c r="C35" s="204" t="s">
        <v>369</v>
      </c>
      <c r="D35" s="204"/>
    </row>
    <row r="36" spans="2:4" x14ac:dyDescent="0.45">
      <c r="B36" s="204"/>
      <c r="C36" s="204" t="s">
        <v>370</v>
      </c>
      <c r="D36" s="204"/>
    </row>
    <row r="37" spans="2:4" x14ac:dyDescent="0.45">
      <c r="B37" s="204"/>
      <c r="C37" s="204" t="s">
        <v>371</v>
      </c>
      <c r="D37" s="204"/>
    </row>
    <row r="38" spans="2:4" x14ac:dyDescent="0.45">
      <c r="B38" s="207"/>
      <c r="C38" s="207" t="s">
        <v>372</v>
      </c>
      <c r="D38" s="204"/>
    </row>
    <row r="39" spans="2:4" x14ac:dyDescent="0.45">
      <c r="B39" s="204"/>
      <c r="C39" s="204" t="s">
        <v>373</v>
      </c>
      <c r="D39" s="204"/>
    </row>
    <row r="40" spans="2:4" x14ac:dyDescent="0.45">
      <c r="B40" s="204"/>
      <c r="C40" s="204"/>
      <c r="D40" s="204"/>
    </row>
    <row r="41" spans="2:4" x14ac:dyDescent="0.45">
      <c r="B41" s="204"/>
      <c r="C41" s="204"/>
      <c r="D41" s="204"/>
    </row>
    <row r="42" spans="2:4" x14ac:dyDescent="0.45">
      <c r="B42" s="204"/>
      <c r="C42" s="204"/>
      <c r="D42" s="204"/>
    </row>
    <row r="43" spans="2:4" x14ac:dyDescent="0.45">
      <c r="B43" s="204"/>
      <c r="C43" s="204"/>
      <c r="D43" s="204"/>
    </row>
    <row r="44" spans="2:4" x14ac:dyDescent="0.45">
      <c r="B44" s="204"/>
      <c r="C44" s="204"/>
      <c r="D44" s="204"/>
    </row>
    <row r="45" spans="2:4" x14ac:dyDescent="0.45">
      <c r="B45" s="204"/>
      <c r="C45" s="204"/>
      <c r="D45" s="204"/>
    </row>
    <row r="46" spans="2:4" x14ac:dyDescent="0.45">
      <c r="B46" s="204"/>
      <c r="C46" s="204"/>
      <c r="D46" s="204"/>
    </row>
    <row r="47" spans="2:4" x14ac:dyDescent="0.45">
      <c r="B47" s="204"/>
      <c r="C47" s="204"/>
      <c r="D47" s="204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S69"/>
  <sheetViews>
    <sheetView view="pageBreakPreview" topLeftCell="I46" zoomScaleNormal="60" zoomScaleSheetLayoutView="100" zoomScalePageLayoutView="80" workbookViewId="0">
      <selection activeCell="P66" sqref="P66"/>
    </sheetView>
  </sheetViews>
  <sheetFormatPr defaultColWidth="8.86328125" defaultRowHeight="12.75" x14ac:dyDescent="0.25"/>
  <cols>
    <col min="1" max="1" width="8.86328125" style="95"/>
    <col min="2" max="2" width="3.3984375" style="95" bestFit="1" customWidth="1"/>
    <col min="3" max="3" width="12.59765625" style="111" customWidth="1"/>
    <col min="4" max="4" width="12.59765625" style="95" customWidth="1"/>
    <col min="5" max="5" width="30.1328125" style="95" customWidth="1"/>
    <col min="6" max="6" width="11.46484375" style="95" customWidth="1"/>
    <col min="7" max="7" width="30.1328125" style="95" customWidth="1"/>
    <col min="8" max="9" width="12.59765625" style="95" customWidth="1"/>
    <col min="10" max="10" width="8.86328125" style="95"/>
    <col min="11" max="11" width="3.3984375" style="95" customWidth="1"/>
    <col min="12" max="13" width="12.59765625" style="95" customWidth="1"/>
    <col min="14" max="14" width="30.1328125" style="95" customWidth="1"/>
    <col min="15" max="15" width="11.59765625" style="95" customWidth="1"/>
    <col min="16" max="16" width="30.1328125" style="95" customWidth="1"/>
    <col min="17" max="18" width="12.59765625" style="95" customWidth="1"/>
    <col min="19" max="16384" width="8.86328125" style="95"/>
  </cols>
  <sheetData>
    <row r="1" spans="2:19" s="91" customFormat="1" ht="27.75" x14ac:dyDescent="0.5">
      <c r="C1" s="307"/>
      <c r="D1" s="307"/>
      <c r="E1" s="307"/>
      <c r="F1" s="307"/>
      <c r="G1" s="307"/>
      <c r="H1" s="307"/>
      <c r="I1" s="307"/>
    </row>
    <row r="2" spans="2:19" s="91" customFormat="1" ht="27.75" x14ac:dyDescent="0.5">
      <c r="B2" s="92"/>
      <c r="C2" s="289" t="s">
        <v>259</v>
      </c>
      <c r="D2" s="289"/>
      <c r="E2" s="289"/>
      <c r="F2" s="289"/>
      <c r="G2" s="289"/>
      <c r="H2" s="289"/>
      <c r="I2" s="289"/>
      <c r="K2" s="92"/>
      <c r="L2" s="289" t="s">
        <v>259</v>
      </c>
      <c r="M2" s="289"/>
      <c r="N2" s="289"/>
      <c r="O2" s="289"/>
      <c r="P2" s="289"/>
      <c r="Q2" s="289"/>
      <c r="R2" s="289"/>
    </row>
    <row r="3" spans="2:19" ht="14.25" x14ac:dyDescent="0.25">
      <c r="C3" s="308" t="s">
        <v>257</v>
      </c>
      <c r="D3" s="309"/>
      <c r="E3" s="309"/>
      <c r="F3" s="309"/>
      <c r="G3" s="309"/>
      <c r="H3" s="309"/>
      <c r="I3" s="309"/>
      <c r="L3" s="308" t="s">
        <v>258</v>
      </c>
      <c r="M3" s="309"/>
      <c r="N3" s="309"/>
      <c r="O3" s="309"/>
      <c r="P3" s="309"/>
      <c r="Q3" s="309"/>
      <c r="R3" s="309"/>
    </row>
    <row r="4" spans="2:19" ht="16.149999999999999" x14ac:dyDescent="0.25">
      <c r="C4" s="304" t="str">
        <f>'2次L上位表'!E6</f>
        <v>会場：アルビレッジD</v>
      </c>
      <c r="D4" s="304"/>
      <c r="E4" s="304"/>
      <c r="F4" s="304"/>
      <c r="G4" s="304"/>
      <c r="H4" s="304"/>
      <c r="I4" s="304"/>
      <c r="L4" s="304" t="str">
        <f>C4</f>
        <v>会場：アルビレッジD</v>
      </c>
      <c r="M4" s="304"/>
      <c r="N4" s="304"/>
      <c r="O4" s="304"/>
      <c r="P4" s="304"/>
      <c r="Q4" s="304"/>
      <c r="R4" s="304"/>
      <c r="S4" s="96"/>
    </row>
    <row r="5" spans="2:19" ht="21.95" customHeight="1" x14ac:dyDescent="0.25">
      <c r="C5" s="97">
        <v>0.35416666666666669</v>
      </c>
      <c r="D5" s="98" t="s">
        <v>40</v>
      </c>
      <c r="E5" s="305" t="s">
        <v>200</v>
      </c>
      <c r="F5" s="305"/>
      <c r="G5" s="305"/>
      <c r="H5" s="298" t="s">
        <v>575</v>
      </c>
      <c r="I5" s="298"/>
      <c r="L5" s="97">
        <v>0.35416666666666669</v>
      </c>
      <c r="M5" s="98" t="s">
        <v>40</v>
      </c>
      <c r="N5" s="305" t="s">
        <v>201</v>
      </c>
      <c r="O5" s="305"/>
      <c r="P5" s="305"/>
      <c r="Q5" s="298" t="s">
        <v>576</v>
      </c>
      <c r="R5" s="298"/>
      <c r="S5" s="96"/>
    </row>
    <row r="6" spans="2:19" ht="21.95" customHeight="1" x14ac:dyDescent="0.25">
      <c r="C6" s="135" t="s">
        <v>1</v>
      </c>
      <c r="D6" s="136" t="s">
        <v>41</v>
      </c>
      <c r="E6" s="287"/>
      <c r="F6" s="287"/>
      <c r="G6" s="287"/>
      <c r="H6" s="137" t="s">
        <v>42</v>
      </c>
      <c r="I6" s="138"/>
      <c r="L6" s="44" t="s">
        <v>1</v>
      </c>
      <c r="M6" s="99" t="s">
        <v>41</v>
      </c>
      <c r="N6" s="302"/>
      <c r="O6" s="302"/>
      <c r="P6" s="302"/>
      <c r="Q6" s="45" t="s">
        <v>42</v>
      </c>
      <c r="R6" s="46"/>
    </row>
    <row r="7" spans="2:19" ht="3.95" customHeight="1" x14ac:dyDescent="0.25">
      <c r="C7" s="139"/>
      <c r="D7" s="140"/>
      <c r="E7" s="141"/>
      <c r="F7" s="141"/>
      <c r="G7" s="141"/>
      <c r="H7" s="142"/>
      <c r="I7" s="142"/>
      <c r="L7" s="100"/>
      <c r="M7" s="101"/>
      <c r="N7" s="102"/>
      <c r="O7" s="102"/>
      <c r="P7" s="102"/>
      <c r="Q7" s="103"/>
      <c r="R7" s="103"/>
    </row>
    <row r="8" spans="2:19" ht="21.95" customHeight="1" x14ac:dyDescent="0.25">
      <c r="B8" s="103" t="s">
        <v>25</v>
      </c>
      <c r="C8" s="8">
        <v>0.39583333333333331</v>
      </c>
      <c r="D8" s="7" t="s">
        <v>220</v>
      </c>
      <c r="E8" s="49" t="str">
        <f>'2次L上位表'!B8</f>
        <v>F.THREE U-15</v>
      </c>
      <c r="F8" s="104" t="s">
        <v>592</v>
      </c>
      <c r="G8" s="50" t="str">
        <f>'2次L上位表'!B10</f>
        <v>五泉DEVA U-15</v>
      </c>
      <c r="H8" s="269" t="str">
        <f>E18</f>
        <v>グランセナ新潟FC</v>
      </c>
      <c r="I8" s="270" t="str">
        <f>G18</f>
        <v>アルビレックス長岡</v>
      </c>
      <c r="J8" s="105"/>
      <c r="K8" s="103" t="s">
        <v>25</v>
      </c>
      <c r="L8" s="8">
        <v>0.39583333333333331</v>
      </c>
      <c r="M8" s="7" t="s">
        <v>222</v>
      </c>
      <c r="N8" s="49" t="str">
        <f>'2次L上位表'!B18</f>
        <v>アルビレックス新潟Ｕ-15</v>
      </c>
      <c r="O8" s="104" t="s">
        <v>623</v>
      </c>
      <c r="P8" s="50" t="str">
        <f>'2次L上位表'!B20</f>
        <v>青山FC AFC94</v>
      </c>
      <c r="Q8" s="51" t="str">
        <f>N18</f>
        <v>エボルブジュニアユース</v>
      </c>
      <c r="R8" s="88" t="str">
        <f>P18</f>
        <v>秋葉FC</v>
      </c>
    </row>
    <row r="9" spans="2:19" ht="3.95" customHeight="1" x14ac:dyDescent="0.25">
      <c r="B9" s="103"/>
      <c r="C9" s="12"/>
      <c r="D9" s="125"/>
      <c r="E9" s="144"/>
      <c r="F9" s="144"/>
      <c r="G9" s="144"/>
      <c r="H9" s="146"/>
      <c r="I9" s="146"/>
      <c r="K9" s="103"/>
      <c r="L9" s="12"/>
      <c r="N9" s="38"/>
      <c r="O9" s="38"/>
      <c r="P9" s="38"/>
      <c r="Q9" s="89"/>
      <c r="R9" s="89"/>
    </row>
    <row r="10" spans="2:19" ht="21.95" customHeight="1" x14ac:dyDescent="0.25">
      <c r="B10" s="103" t="s">
        <v>26</v>
      </c>
      <c r="C10" s="7">
        <v>0.44791666666666669</v>
      </c>
      <c r="D10" s="7" t="s">
        <v>223</v>
      </c>
      <c r="E10" s="49" t="str">
        <f>'2次L上位表'!B13</f>
        <v>グランセナ新潟FC</v>
      </c>
      <c r="F10" s="104" t="s">
        <v>593</v>
      </c>
      <c r="G10" s="50" t="str">
        <f>'2次L上位表'!B15</f>
        <v>LOCUS新潟FC</v>
      </c>
      <c r="H10" s="269" t="str">
        <f>E8</f>
        <v>F.THREE U-15</v>
      </c>
      <c r="I10" s="270" t="str">
        <f>G8</f>
        <v>五泉DEVA U-15</v>
      </c>
      <c r="K10" s="103" t="s">
        <v>26</v>
      </c>
      <c r="L10" s="7">
        <v>0.44791666666666669</v>
      </c>
      <c r="M10" s="7" t="s">
        <v>376</v>
      </c>
      <c r="N10" s="49" t="str">
        <f>'2次L上位表'!B23</f>
        <v>エボルブジュニアユース</v>
      </c>
      <c r="O10" s="104" t="s">
        <v>624</v>
      </c>
      <c r="P10" s="50" t="str">
        <f>'2次L上位表'!B25</f>
        <v>新潟アカデミー</v>
      </c>
      <c r="Q10" s="51" t="str">
        <f>N8</f>
        <v>アルビレックス新潟Ｕ-15</v>
      </c>
      <c r="R10" s="88" t="str">
        <f>P8</f>
        <v>青山FC AFC94</v>
      </c>
    </row>
    <row r="11" spans="2:19" ht="3.95" customHeight="1" x14ac:dyDescent="0.25">
      <c r="B11" s="103"/>
      <c r="C11" s="13"/>
      <c r="D11" s="11"/>
      <c r="E11" s="66"/>
      <c r="F11" s="66"/>
      <c r="G11" s="66"/>
      <c r="H11" s="146"/>
      <c r="I11" s="90"/>
      <c r="K11" s="103"/>
      <c r="L11" s="13"/>
      <c r="M11" s="11"/>
      <c r="N11" s="66"/>
      <c r="O11" s="66"/>
      <c r="P11" s="66"/>
      <c r="Q11" s="89"/>
      <c r="R11" s="90"/>
    </row>
    <row r="12" spans="2:19" ht="21.95" customHeight="1" x14ac:dyDescent="0.25">
      <c r="B12" s="103" t="s">
        <v>27</v>
      </c>
      <c r="C12" s="7">
        <v>0.5</v>
      </c>
      <c r="D12" s="7" t="s">
        <v>221</v>
      </c>
      <c r="E12" s="49" t="str">
        <f>'2次L上位表'!B9</f>
        <v>上越春日FC</v>
      </c>
      <c r="F12" s="104" t="s">
        <v>594</v>
      </c>
      <c r="G12" s="50" t="str">
        <f>'2次L上位表'!B10</f>
        <v>五泉DEVA U-15</v>
      </c>
      <c r="H12" s="269" t="str">
        <f>E10</f>
        <v>グランセナ新潟FC</v>
      </c>
      <c r="I12" s="270" t="str">
        <f>G10</f>
        <v>LOCUS新潟FC</v>
      </c>
      <c r="J12" s="105"/>
      <c r="K12" s="103" t="s">
        <v>27</v>
      </c>
      <c r="L12" s="7">
        <v>0.5</v>
      </c>
      <c r="M12" s="7" t="s">
        <v>375</v>
      </c>
      <c r="N12" s="49" t="str">
        <f>'2次L上位表'!B19</f>
        <v>県央FC</v>
      </c>
      <c r="O12" s="104" t="s">
        <v>625</v>
      </c>
      <c r="P12" s="50" t="str">
        <f>P8</f>
        <v>青山FC AFC94</v>
      </c>
      <c r="Q12" s="51" t="str">
        <f>N10</f>
        <v>エボルブジュニアユース</v>
      </c>
      <c r="R12" s="88" t="str">
        <f>P10</f>
        <v>新潟アカデミー</v>
      </c>
    </row>
    <row r="13" spans="2:19" ht="3.95" customHeight="1" x14ac:dyDescent="0.25">
      <c r="B13" s="103"/>
      <c r="C13" s="13"/>
      <c r="D13" s="11"/>
      <c r="E13" s="66"/>
      <c r="F13" s="66"/>
      <c r="G13" s="66"/>
      <c r="H13" s="146"/>
      <c r="I13" s="90"/>
      <c r="K13" s="103"/>
      <c r="L13" s="13"/>
      <c r="M13" s="11"/>
      <c r="N13" s="66"/>
      <c r="O13" s="66"/>
      <c r="P13" s="66"/>
      <c r="Q13" s="89"/>
      <c r="R13" s="90"/>
    </row>
    <row r="14" spans="2:19" ht="21.95" customHeight="1" x14ac:dyDescent="0.25">
      <c r="B14" s="103" t="s">
        <v>28</v>
      </c>
      <c r="C14" s="7">
        <v>0.55208333333333337</v>
      </c>
      <c r="D14" s="7" t="s">
        <v>223</v>
      </c>
      <c r="E14" s="49" t="str">
        <f>'2次L上位表'!B14</f>
        <v>アルビレックス長岡</v>
      </c>
      <c r="F14" s="104" t="s">
        <v>595</v>
      </c>
      <c r="G14" s="50" t="str">
        <f>'2次L上位表'!B15</f>
        <v>LOCUS新潟FC</v>
      </c>
      <c r="H14" s="269" t="str">
        <f>E12</f>
        <v>上越春日FC</v>
      </c>
      <c r="I14" s="270" t="str">
        <f>G12</f>
        <v>五泉DEVA U-15</v>
      </c>
      <c r="K14" s="103" t="s">
        <v>28</v>
      </c>
      <c r="L14" s="7">
        <v>0.55208333333333337</v>
      </c>
      <c r="M14" s="7" t="s">
        <v>374</v>
      </c>
      <c r="N14" s="49" t="str">
        <f>'2次L上位表'!B24</f>
        <v>秋葉FC</v>
      </c>
      <c r="O14" s="104" t="s">
        <v>627</v>
      </c>
      <c r="P14" s="50" t="str">
        <f>'2次L上位表'!B25</f>
        <v>新潟アカデミー</v>
      </c>
      <c r="Q14" s="51" t="str">
        <f>N12</f>
        <v>県央FC</v>
      </c>
      <c r="R14" s="88" t="str">
        <f>P12</f>
        <v>青山FC AFC94</v>
      </c>
    </row>
    <row r="15" spans="2:19" ht="3.95" customHeight="1" x14ac:dyDescent="0.25">
      <c r="B15" s="103"/>
      <c r="C15" s="13"/>
      <c r="D15" s="11"/>
      <c r="E15" s="66"/>
      <c r="F15" s="66"/>
      <c r="G15" s="66"/>
      <c r="H15" s="146"/>
      <c r="I15" s="90"/>
      <c r="K15" s="103"/>
      <c r="L15" s="13"/>
      <c r="M15" s="11"/>
      <c r="N15" s="66"/>
      <c r="O15" s="66"/>
      <c r="P15" s="66"/>
      <c r="Q15" s="89"/>
      <c r="R15" s="90"/>
    </row>
    <row r="16" spans="2:19" ht="21.95" customHeight="1" x14ac:dyDescent="0.25">
      <c r="B16" s="107" t="s">
        <v>29</v>
      </c>
      <c r="C16" s="7">
        <v>0.60416666666666663</v>
      </c>
      <c r="D16" s="7" t="s">
        <v>220</v>
      </c>
      <c r="E16" s="49" t="str">
        <f>E8</f>
        <v>F.THREE U-15</v>
      </c>
      <c r="F16" s="104" t="s">
        <v>596</v>
      </c>
      <c r="G16" s="50" t="str">
        <f>E12</f>
        <v>上越春日FC</v>
      </c>
      <c r="H16" s="269" t="str">
        <f>E14</f>
        <v>アルビレックス長岡</v>
      </c>
      <c r="I16" s="270" t="str">
        <f>G14</f>
        <v>LOCUS新潟FC</v>
      </c>
      <c r="K16" s="103" t="s">
        <v>29</v>
      </c>
      <c r="L16" s="7">
        <v>0.60416666666666663</v>
      </c>
      <c r="M16" s="7" t="s">
        <v>375</v>
      </c>
      <c r="N16" s="49" t="str">
        <f>N8</f>
        <v>アルビレックス新潟Ｕ-15</v>
      </c>
      <c r="O16" s="104" t="s">
        <v>628</v>
      </c>
      <c r="P16" s="50" t="str">
        <f>N12</f>
        <v>県央FC</v>
      </c>
      <c r="Q16" s="51" t="str">
        <f>N14</f>
        <v>秋葉FC</v>
      </c>
      <c r="R16" s="88" t="str">
        <f>P14</f>
        <v>新潟アカデミー</v>
      </c>
    </row>
    <row r="17" spans="2:18" ht="3.95" customHeight="1" x14ac:dyDescent="0.25">
      <c r="B17" s="103"/>
      <c r="C17" s="13"/>
      <c r="D17" s="11"/>
      <c r="E17" s="66"/>
      <c r="F17" s="66"/>
      <c r="G17" s="66"/>
      <c r="H17" s="146"/>
      <c r="I17" s="90"/>
      <c r="K17" s="103"/>
      <c r="L17" s="13"/>
      <c r="M17" s="11"/>
      <c r="N17" s="66"/>
      <c r="O17" s="66"/>
      <c r="P17" s="66"/>
      <c r="Q17" s="89"/>
      <c r="R17" s="90"/>
    </row>
    <row r="18" spans="2:18" ht="21.95" customHeight="1" x14ac:dyDescent="0.25">
      <c r="B18" s="107" t="s">
        <v>30</v>
      </c>
      <c r="C18" s="7">
        <v>0.65625</v>
      </c>
      <c r="D18" s="7" t="s">
        <v>223</v>
      </c>
      <c r="E18" s="49" t="str">
        <f>E10</f>
        <v>グランセナ新潟FC</v>
      </c>
      <c r="F18" s="104" t="s">
        <v>597</v>
      </c>
      <c r="G18" s="50" t="str">
        <f>E14</f>
        <v>アルビレックス長岡</v>
      </c>
      <c r="H18" s="269" t="str">
        <f>E16</f>
        <v>F.THREE U-15</v>
      </c>
      <c r="I18" s="270" t="str">
        <f>G16</f>
        <v>上越春日FC</v>
      </c>
      <c r="K18" s="107" t="s">
        <v>30</v>
      </c>
      <c r="L18" s="7">
        <v>0.65625</v>
      </c>
      <c r="M18" s="7" t="s">
        <v>377</v>
      </c>
      <c r="N18" s="49" t="str">
        <f>N10</f>
        <v>エボルブジュニアユース</v>
      </c>
      <c r="O18" s="104" t="s">
        <v>629</v>
      </c>
      <c r="P18" s="50" t="str">
        <f>N14</f>
        <v>秋葉FC</v>
      </c>
      <c r="Q18" s="51" t="str">
        <f>N16</f>
        <v>アルビレックス新潟Ｕ-15</v>
      </c>
      <c r="R18" s="88" t="str">
        <f>P16</f>
        <v>県央FC</v>
      </c>
    </row>
    <row r="19" spans="2:18" x14ac:dyDescent="0.25">
      <c r="B19" s="107"/>
      <c r="C19" s="108" t="s">
        <v>207</v>
      </c>
      <c r="D19" s="11"/>
      <c r="E19" s="292" t="s">
        <v>202</v>
      </c>
      <c r="F19" s="292"/>
      <c r="G19" s="292"/>
      <c r="H19" s="83"/>
      <c r="I19" s="83"/>
      <c r="K19" s="103"/>
      <c r="L19" s="108" t="s">
        <v>207</v>
      </c>
      <c r="M19" s="11"/>
      <c r="N19" s="292"/>
      <c r="O19" s="292"/>
      <c r="P19" s="292"/>
      <c r="Q19" s="83"/>
      <c r="R19" s="83"/>
    </row>
    <row r="20" spans="2:18" ht="16.149999999999999" x14ac:dyDescent="0.25">
      <c r="C20" s="286" t="s">
        <v>378</v>
      </c>
      <c r="D20" s="286"/>
      <c r="E20" s="286"/>
      <c r="F20" s="286"/>
      <c r="G20" s="286"/>
      <c r="H20" s="286"/>
      <c r="I20" s="286"/>
      <c r="L20" s="304" t="str">
        <f>C20</f>
        <v>会場：吉田ふれあいグラウンド</v>
      </c>
      <c r="M20" s="304"/>
      <c r="N20" s="304"/>
      <c r="O20" s="304"/>
      <c r="P20" s="304"/>
      <c r="Q20" s="304"/>
      <c r="R20" s="304"/>
    </row>
    <row r="21" spans="2:18" ht="21.95" customHeight="1" x14ac:dyDescent="0.25">
      <c r="C21" s="130">
        <v>0.35416666666666669</v>
      </c>
      <c r="D21" s="131" t="s">
        <v>40</v>
      </c>
      <c r="E21" s="306" t="s">
        <v>200</v>
      </c>
      <c r="F21" s="306"/>
      <c r="G21" s="306"/>
      <c r="H21" s="297" t="s">
        <v>577</v>
      </c>
      <c r="I21" s="297"/>
      <c r="L21" s="97">
        <v>0.35416666666666669</v>
      </c>
      <c r="M21" s="98" t="s">
        <v>40</v>
      </c>
      <c r="N21" s="305" t="s">
        <v>201</v>
      </c>
      <c r="O21" s="305"/>
      <c r="P21" s="305"/>
      <c r="Q21" s="298" t="s">
        <v>581</v>
      </c>
      <c r="R21" s="298"/>
    </row>
    <row r="22" spans="2:18" ht="21.95" customHeight="1" x14ac:dyDescent="0.25">
      <c r="C22" s="135" t="s">
        <v>1</v>
      </c>
      <c r="D22" s="136" t="s">
        <v>41</v>
      </c>
      <c r="E22" s="299"/>
      <c r="F22" s="300"/>
      <c r="G22" s="301"/>
      <c r="H22" s="137" t="s">
        <v>42</v>
      </c>
      <c r="I22" s="138"/>
      <c r="L22" s="44" t="s">
        <v>1</v>
      </c>
      <c r="M22" s="99" t="s">
        <v>41</v>
      </c>
      <c r="N22" s="302"/>
      <c r="O22" s="302"/>
      <c r="P22" s="302"/>
      <c r="Q22" s="45" t="s">
        <v>42</v>
      </c>
      <c r="R22" s="46"/>
    </row>
    <row r="23" spans="2:18" ht="3.95" customHeight="1" x14ac:dyDescent="0.25">
      <c r="B23" s="103"/>
      <c r="C23" s="13"/>
      <c r="D23" s="11"/>
      <c r="E23" s="66"/>
      <c r="F23" s="66"/>
      <c r="G23" s="66"/>
      <c r="H23" s="146"/>
      <c r="I23" s="90"/>
      <c r="K23" s="103"/>
      <c r="L23" s="13"/>
      <c r="M23" s="11"/>
      <c r="N23" s="66"/>
      <c r="O23" s="66"/>
      <c r="P23" s="66"/>
      <c r="Q23" s="89"/>
      <c r="R23" s="90"/>
    </row>
    <row r="24" spans="2:18" ht="21.95" customHeight="1" x14ac:dyDescent="0.25">
      <c r="B24" s="103" t="s">
        <v>25</v>
      </c>
      <c r="C24" s="7">
        <v>0.39583333333333331</v>
      </c>
      <c r="D24" s="7" t="s">
        <v>249</v>
      </c>
      <c r="E24" s="49" t="str">
        <f>'2次L上位表'!B28</f>
        <v>長岡ＪＹＦＣ</v>
      </c>
      <c r="F24" s="104" t="s">
        <v>613</v>
      </c>
      <c r="G24" s="50" t="str">
        <f>'2次L上位表'!B30</f>
        <v>FC五十嵐</v>
      </c>
      <c r="H24" s="269" t="str">
        <f>E34</f>
        <v>ReiZ長岡</v>
      </c>
      <c r="I24" s="270" t="str">
        <f>G34</f>
        <v>新潟トレジャーFC</v>
      </c>
      <c r="J24" s="105"/>
      <c r="K24" s="103" t="s">
        <v>25</v>
      </c>
      <c r="L24" s="7">
        <v>0.39583333333333331</v>
      </c>
      <c r="M24" s="7" t="s">
        <v>382</v>
      </c>
      <c r="N24" s="49" t="str">
        <f>'2次L上位表'!B38</f>
        <v>柏崎ユナイテッド</v>
      </c>
      <c r="O24" s="104" t="s">
        <v>626</v>
      </c>
      <c r="P24" s="50" t="str">
        <f>'2次L上位表'!B40</f>
        <v>ジェス新潟東SC</v>
      </c>
      <c r="Q24" s="51" t="str">
        <f>N34</f>
        <v>エスプリ長岡</v>
      </c>
      <c r="R24" s="88" t="str">
        <f>P34</f>
        <v>FCヴァレミール</v>
      </c>
    </row>
    <row r="25" spans="2:18" ht="3.95" customHeight="1" x14ac:dyDescent="0.25">
      <c r="B25" s="103"/>
      <c r="C25" s="13"/>
      <c r="D25" s="11"/>
      <c r="E25" s="66"/>
      <c r="F25" s="66"/>
      <c r="G25" s="66"/>
      <c r="H25" s="146"/>
      <c r="I25" s="90"/>
      <c r="K25" s="103"/>
      <c r="L25" s="13"/>
      <c r="M25" s="11"/>
      <c r="N25" s="66"/>
      <c r="O25" s="66"/>
      <c r="P25" s="66"/>
      <c r="Q25" s="89"/>
      <c r="R25" s="90"/>
    </row>
    <row r="26" spans="2:18" ht="21.95" customHeight="1" x14ac:dyDescent="0.25">
      <c r="B26" s="103" t="s">
        <v>26</v>
      </c>
      <c r="C26" s="7">
        <v>0.44791666666666669</v>
      </c>
      <c r="D26" s="7" t="s">
        <v>379</v>
      </c>
      <c r="E26" s="49" t="str">
        <f>'2次L上位表'!B33</f>
        <v>ReiZ長岡</v>
      </c>
      <c r="F26" s="104" t="s">
        <v>614</v>
      </c>
      <c r="G26" s="50" t="str">
        <f>'2次L上位表'!B35</f>
        <v>くびき野FC</v>
      </c>
      <c r="H26" s="269" t="str">
        <f>E24</f>
        <v>長岡ＪＹＦＣ</v>
      </c>
      <c r="I26" s="270" t="str">
        <f>G24</f>
        <v>FC五十嵐</v>
      </c>
      <c r="K26" s="103" t="s">
        <v>26</v>
      </c>
      <c r="L26" s="7">
        <v>0.44791666666666669</v>
      </c>
      <c r="M26" s="7" t="s">
        <v>31</v>
      </c>
      <c r="N26" s="49" t="str">
        <f>'2次L上位表'!B43</f>
        <v>エスプリ長岡</v>
      </c>
      <c r="O26" s="104" t="s">
        <v>626</v>
      </c>
      <c r="P26" s="50" t="str">
        <f>'2次L上位表'!B45</f>
        <v>EPOCH横越</v>
      </c>
      <c r="Q26" s="51" t="str">
        <f>N24</f>
        <v>柏崎ユナイテッド</v>
      </c>
      <c r="R26" s="88" t="str">
        <f>P24</f>
        <v>ジェス新潟東SC</v>
      </c>
    </row>
    <row r="27" spans="2:18" ht="3.95" customHeight="1" x14ac:dyDescent="0.25">
      <c r="B27" s="103"/>
      <c r="C27" s="13"/>
      <c r="D27" s="11"/>
      <c r="E27" s="66"/>
      <c r="F27" s="66"/>
      <c r="G27" s="66"/>
      <c r="H27" s="146"/>
      <c r="I27" s="90"/>
      <c r="K27" s="103"/>
      <c r="L27" s="13"/>
      <c r="M27" s="11"/>
      <c r="N27" s="66"/>
      <c r="O27" s="66"/>
      <c r="P27" s="66"/>
      <c r="Q27" s="89"/>
      <c r="R27" s="90"/>
    </row>
    <row r="28" spans="2:18" ht="21.95" customHeight="1" x14ac:dyDescent="0.25">
      <c r="B28" s="103" t="s">
        <v>27</v>
      </c>
      <c r="C28" s="7">
        <v>0.5</v>
      </c>
      <c r="D28" s="7" t="s">
        <v>380</v>
      </c>
      <c r="E28" s="49" t="str">
        <f>'2次L上位表'!B29</f>
        <v>TOYOSAKA SC U-15</v>
      </c>
      <c r="F28" s="104" t="s">
        <v>615</v>
      </c>
      <c r="G28" s="50" t="str">
        <f>G24</f>
        <v>FC五十嵐</v>
      </c>
      <c r="H28" s="269" t="str">
        <f>E26</f>
        <v>ReiZ長岡</v>
      </c>
      <c r="I28" s="270" t="str">
        <f>G26</f>
        <v>くびき野FC</v>
      </c>
      <c r="K28" s="103" t="s">
        <v>27</v>
      </c>
      <c r="L28" s="7">
        <v>0.5</v>
      </c>
      <c r="M28" s="7" t="s">
        <v>250</v>
      </c>
      <c r="N28" s="49" t="str">
        <f>'2次L上位表'!B39</f>
        <v>FC Artista U-15</v>
      </c>
      <c r="O28" s="104" t="s">
        <v>630</v>
      </c>
      <c r="P28" s="50" t="str">
        <f>'2次L上位表'!B40</f>
        <v>ジェス新潟東SC</v>
      </c>
      <c r="Q28" s="51" t="str">
        <f>N26</f>
        <v>エスプリ長岡</v>
      </c>
      <c r="R28" s="88" t="str">
        <f>P26</f>
        <v>EPOCH横越</v>
      </c>
    </row>
    <row r="29" spans="2:18" ht="3.95" customHeight="1" x14ac:dyDescent="0.25">
      <c r="B29" s="103"/>
      <c r="C29" s="13"/>
      <c r="D29" s="11"/>
      <c r="E29" s="66"/>
      <c r="F29" s="66"/>
      <c r="G29" s="66"/>
      <c r="H29" s="146"/>
      <c r="I29" s="90"/>
      <c r="K29" s="103"/>
      <c r="L29" s="13"/>
      <c r="M29" s="11"/>
      <c r="N29" s="66"/>
      <c r="O29" s="66"/>
      <c r="P29" s="66"/>
      <c r="Q29" s="89"/>
      <c r="R29" s="90"/>
    </row>
    <row r="30" spans="2:18" ht="21.95" customHeight="1" x14ac:dyDescent="0.25">
      <c r="B30" s="103" t="s">
        <v>28</v>
      </c>
      <c r="C30" s="7">
        <v>0.55208333333333337</v>
      </c>
      <c r="D30" s="7" t="s">
        <v>379</v>
      </c>
      <c r="E30" s="49" t="str">
        <f>'2次L上位表'!B34</f>
        <v>新潟トレジャーFC</v>
      </c>
      <c r="F30" s="104" t="s">
        <v>616</v>
      </c>
      <c r="G30" s="50" t="str">
        <f>'2次L上位表'!B35</f>
        <v>くびき野FC</v>
      </c>
      <c r="H30" s="269" t="str">
        <f>E28</f>
        <v>TOYOSAKA SC U-15</v>
      </c>
      <c r="I30" s="270" t="str">
        <f>G28</f>
        <v>FC五十嵐</v>
      </c>
      <c r="K30" s="103" t="s">
        <v>28</v>
      </c>
      <c r="L30" s="7">
        <v>0.55208333333333337</v>
      </c>
      <c r="M30" s="7" t="s">
        <v>31</v>
      </c>
      <c r="N30" s="49" t="str">
        <f>'2次L上位表'!B44</f>
        <v>FCヴァレミール</v>
      </c>
      <c r="O30" s="104" t="s">
        <v>631</v>
      </c>
      <c r="P30" s="50" t="str">
        <f>'2次L上位表'!B45</f>
        <v>EPOCH横越</v>
      </c>
      <c r="Q30" s="51" t="str">
        <f>N28</f>
        <v>FC Artista U-15</v>
      </c>
      <c r="R30" s="88" t="str">
        <f>P28</f>
        <v>ジェス新潟東SC</v>
      </c>
    </row>
    <row r="31" spans="2:18" ht="3.95" customHeight="1" x14ac:dyDescent="0.25">
      <c r="B31" s="103"/>
      <c r="C31" s="13"/>
      <c r="D31" s="11"/>
      <c r="E31" s="66"/>
      <c r="F31" s="66"/>
      <c r="G31" s="66"/>
      <c r="H31" s="146"/>
      <c r="I31" s="90"/>
      <c r="K31" s="103"/>
      <c r="L31" s="13"/>
      <c r="M31" s="11"/>
      <c r="N31" s="66"/>
      <c r="O31" s="66"/>
      <c r="P31" s="66"/>
      <c r="Q31" s="89"/>
      <c r="R31" s="90"/>
    </row>
    <row r="32" spans="2:18" ht="21.95" customHeight="1" x14ac:dyDescent="0.25">
      <c r="B32" s="107" t="s">
        <v>29</v>
      </c>
      <c r="C32" s="7">
        <v>0.60416666666666663</v>
      </c>
      <c r="D32" s="7" t="s">
        <v>381</v>
      </c>
      <c r="E32" s="49" t="str">
        <f>E24</f>
        <v>長岡ＪＹＦＣ</v>
      </c>
      <c r="F32" s="104" t="s">
        <v>617</v>
      </c>
      <c r="G32" s="50" t="str">
        <f>E28</f>
        <v>TOYOSAKA SC U-15</v>
      </c>
      <c r="H32" s="269" t="str">
        <f>E30</f>
        <v>新潟トレジャーFC</v>
      </c>
      <c r="I32" s="270" t="str">
        <f>G30</f>
        <v>くびき野FC</v>
      </c>
      <c r="K32" s="107" t="s">
        <v>29</v>
      </c>
      <c r="L32" s="7">
        <v>0.60416666666666663</v>
      </c>
      <c r="M32" s="7" t="s">
        <v>382</v>
      </c>
      <c r="N32" s="49" t="str">
        <f>N24</f>
        <v>柏崎ユナイテッド</v>
      </c>
      <c r="O32" s="104" t="s">
        <v>632</v>
      </c>
      <c r="P32" s="50" t="str">
        <f>N28</f>
        <v>FC Artista U-15</v>
      </c>
      <c r="Q32" s="51" t="str">
        <f>N30</f>
        <v>FCヴァレミール</v>
      </c>
      <c r="R32" s="88" t="str">
        <f>P30</f>
        <v>EPOCH横越</v>
      </c>
    </row>
    <row r="33" spans="2:18" ht="3.95" customHeight="1" x14ac:dyDescent="0.25">
      <c r="B33" s="103"/>
      <c r="C33" s="13"/>
      <c r="D33" s="11"/>
      <c r="E33" s="66"/>
      <c r="F33" s="66"/>
      <c r="G33" s="66"/>
      <c r="H33" s="146"/>
      <c r="I33" s="90"/>
      <c r="K33" s="103"/>
      <c r="L33" s="13"/>
      <c r="M33" s="11"/>
      <c r="N33" s="66"/>
      <c r="O33" s="66"/>
      <c r="P33" s="66"/>
      <c r="Q33" s="89"/>
      <c r="R33" s="90"/>
    </row>
    <row r="34" spans="2:18" ht="21.95" customHeight="1" x14ac:dyDescent="0.25">
      <c r="B34" s="107" t="s">
        <v>30</v>
      </c>
      <c r="C34" s="7">
        <v>0.65625</v>
      </c>
      <c r="D34" s="7" t="s">
        <v>248</v>
      </c>
      <c r="E34" s="49" t="str">
        <f>E26</f>
        <v>ReiZ長岡</v>
      </c>
      <c r="F34" s="104" t="s">
        <v>618</v>
      </c>
      <c r="G34" s="50" t="str">
        <f>E30</f>
        <v>新潟トレジャーFC</v>
      </c>
      <c r="H34" s="269" t="str">
        <f>E32</f>
        <v>長岡ＪＹＦＣ</v>
      </c>
      <c r="I34" s="270" t="str">
        <f>G32</f>
        <v>TOYOSAKA SC U-15</v>
      </c>
      <c r="K34" s="107" t="s">
        <v>30</v>
      </c>
      <c r="L34" s="7">
        <v>0.65625</v>
      </c>
      <c r="M34" s="7" t="s">
        <v>31</v>
      </c>
      <c r="N34" s="49" t="str">
        <f>N26</f>
        <v>エスプリ長岡</v>
      </c>
      <c r="O34" s="104" t="s">
        <v>633</v>
      </c>
      <c r="P34" s="50" t="str">
        <f>N30</f>
        <v>FCヴァレミール</v>
      </c>
      <c r="Q34" s="51" t="str">
        <f>N32</f>
        <v>柏崎ユナイテッド</v>
      </c>
      <c r="R34" s="88" t="str">
        <f>P32</f>
        <v>FC Artista U-15</v>
      </c>
    </row>
    <row r="35" spans="2:18" x14ac:dyDescent="0.25">
      <c r="B35" s="107"/>
      <c r="C35" s="108" t="s">
        <v>207</v>
      </c>
      <c r="D35" s="11"/>
      <c r="E35" s="292"/>
      <c r="F35" s="292"/>
      <c r="G35" s="292"/>
      <c r="H35" s="83"/>
      <c r="I35" s="83"/>
      <c r="K35" s="107"/>
      <c r="L35" s="108" t="s">
        <v>208</v>
      </c>
      <c r="M35" s="11"/>
      <c r="N35" s="292"/>
      <c r="O35" s="292"/>
      <c r="P35" s="292"/>
      <c r="Q35" s="83"/>
      <c r="R35" s="83"/>
    </row>
    <row r="36" spans="2:18" s="125" customFormat="1" ht="16.149999999999999" x14ac:dyDescent="0.25">
      <c r="C36" s="286" t="str">
        <f>'2次L下位表'!E6</f>
        <v>会場：水辺プラザ</v>
      </c>
      <c r="D36" s="286"/>
      <c r="E36" s="286"/>
      <c r="F36" s="286"/>
      <c r="G36" s="286"/>
      <c r="H36" s="286"/>
      <c r="I36" s="286"/>
      <c r="L36" s="286" t="str">
        <f>C36</f>
        <v>会場：水辺プラザ</v>
      </c>
      <c r="M36" s="286"/>
      <c r="N36" s="286"/>
      <c r="O36" s="286"/>
      <c r="P36" s="286"/>
      <c r="Q36" s="286"/>
      <c r="R36" s="286"/>
    </row>
    <row r="37" spans="2:18" s="125" customFormat="1" ht="21.95" customHeight="1" x14ac:dyDescent="0.25">
      <c r="C37" s="130">
        <v>0.35416666666666669</v>
      </c>
      <c r="D37" s="131" t="s">
        <v>40</v>
      </c>
      <c r="E37" s="132" t="s">
        <v>200</v>
      </c>
      <c r="F37" s="268"/>
      <c r="G37" s="133"/>
      <c r="H37" s="297" t="s">
        <v>578</v>
      </c>
      <c r="I37" s="297"/>
      <c r="L37" s="130">
        <v>0.35416666666666669</v>
      </c>
      <c r="M37" s="131" t="s">
        <v>40</v>
      </c>
      <c r="N37" s="296" t="s">
        <v>200</v>
      </c>
      <c r="O37" s="296"/>
      <c r="P37" s="296"/>
      <c r="Q37" s="303" t="s">
        <v>580</v>
      </c>
      <c r="R37" s="303"/>
    </row>
    <row r="38" spans="2:18" s="125" customFormat="1" ht="21.95" customHeight="1" x14ac:dyDescent="0.25">
      <c r="C38" s="135" t="s">
        <v>1</v>
      </c>
      <c r="D38" s="136" t="s">
        <v>41</v>
      </c>
      <c r="E38" s="287"/>
      <c r="F38" s="287"/>
      <c r="G38" s="287"/>
      <c r="H38" s="137" t="s">
        <v>42</v>
      </c>
      <c r="I38" s="138"/>
      <c r="L38" s="135" t="s">
        <v>1</v>
      </c>
      <c r="M38" s="136" t="s">
        <v>41</v>
      </c>
      <c r="N38" s="287"/>
      <c r="O38" s="287"/>
      <c r="P38" s="287"/>
      <c r="Q38" s="137" t="s">
        <v>42</v>
      </c>
      <c r="R38" s="138"/>
    </row>
    <row r="39" spans="2:18" ht="3.95" customHeight="1" x14ac:dyDescent="0.25">
      <c r="B39" s="103"/>
      <c r="C39" s="13"/>
      <c r="D39" s="11"/>
      <c r="E39" s="66"/>
      <c r="F39" s="66"/>
      <c r="G39" s="66"/>
      <c r="H39" s="146"/>
      <c r="I39" s="90"/>
      <c r="K39" s="103"/>
      <c r="L39" s="13"/>
      <c r="M39" s="11"/>
      <c r="N39" s="66"/>
      <c r="O39" s="66"/>
      <c r="P39" s="66"/>
      <c r="Q39" s="89"/>
      <c r="R39" s="90"/>
    </row>
    <row r="40" spans="2:18" s="125" customFormat="1" ht="21.95" customHeight="1" x14ac:dyDescent="0.25">
      <c r="B40" s="142" t="s">
        <v>25</v>
      </c>
      <c r="C40" s="7">
        <v>0.39583333333333331</v>
      </c>
      <c r="D40" s="7" t="s">
        <v>294</v>
      </c>
      <c r="E40" s="49" t="str">
        <f>'2次L下位表'!B9</f>
        <v>IFCジュニアユース</v>
      </c>
      <c r="F40" s="104" t="s">
        <v>598</v>
      </c>
      <c r="G40" s="50" t="str">
        <f>'2次L下位表'!B10</f>
        <v>bandai12</v>
      </c>
      <c r="H40" s="269" t="str">
        <f>E44</f>
        <v>AC UNITED</v>
      </c>
      <c r="I40" s="270" t="str">
        <f>G44</f>
        <v>FC,ACTIS U-15</v>
      </c>
      <c r="J40" s="143"/>
      <c r="K40" s="142" t="s">
        <v>25</v>
      </c>
      <c r="L40" s="7">
        <v>0.39583333333333331</v>
      </c>
      <c r="M40" s="7" t="s">
        <v>297</v>
      </c>
      <c r="N40" s="49" t="str">
        <f>'2次L下位表'!B15</f>
        <v>AC UNITED</v>
      </c>
      <c r="O40" s="104" t="s">
        <v>634</v>
      </c>
      <c r="P40" s="50" t="str">
        <f>'2次L下位表'!B17</f>
        <v>アルビレックス柏崎</v>
      </c>
      <c r="Q40" s="51" t="str">
        <f>N44</f>
        <v>bandai12</v>
      </c>
      <c r="R40" s="88" t="str">
        <f>P44</f>
        <v>Primasale上越</v>
      </c>
    </row>
    <row r="41" spans="2:18" ht="3.95" customHeight="1" x14ac:dyDescent="0.25">
      <c r="B41" s="103"/>
      <c r="C41" s="13"/>
      <c r="D41" s="11"/>
      <c r="E41" s="66"/>
      <c r="F41" s="66"/>
      <c r="G41" s="66"/>
      <c r="H41" s="146"/>
      <c r="I41" s="90"/>
      <c r="K41" s="103"/>
      <c r="L41" s="13"/>
      <c r="M41" s="11"/>
      <c r="N41" s="66"/>
      <c r="O41" s="66"/>
      <c r="P41" s="66"/>
      <c r="Q41" s="89"/>
      <c r="R41" s="90"/>
    </row>
    <row r="42" spans="2:18" s="125" customFormat="1" ht="21.95" customHeight="1" x14ac:dyDescent="0.25">
      <c r="B42" s="142" t="s">
        <v>26</v>
      </c>
      <c r="C42" s="7">
        <v>0.44791666666666669</v>
      </c>
      <c r="D42" s="7" t="s">
        <v>295</v>
      </c>
      <c r="E42" s="49" t="str">
        <f>'2次L下位表'!B8</f>
        <v>シバタSC</v>
      </c>
      <c r="F42" s="104" t="s">
        <v>599</v>
      </c>
      <c r="G42" s="50" t="str">
        <f>'2次L下位表'!B11</f>
        <v>Primasale上越</v>
      </c>
      <c r="H42" s="269" t="str">
        <f>E46</f>
        <v>OFCファンタジスタ</v>
      </c>
      <c r="I42" s="270" t="str">
        <f>G46</f>
        <v>アルビレックス柏崎</v>
      </c>
      <c r="K42" s="142" t="s">
        <v>26</v>
      </c>
      <c r="L42" s="7">
        <v>0.44791666666666669</v>
      </c>
      <c r="M42" s="7" t="s">
        <v>297</v>
      </c>
      <c r="N42" s="49" t="str">
        <f>'2次L下位表'!B14</f>
        <v>OFCファンタジスタ</v>
      </c>
      <c r="O42" s="104" t="s">
        <v>635</v>
      </c>
      <c r="P42" s="50" t="str">
        <f>'2次L下位表'!B16</f>
        <v>FC,ACTIS U-15</v>
      </c>
      <c r="Q42" s="51" t="str">
        <f>N46</f>
        <v>シバタSC</v>
      </c>
      <c r="R42" s="88" t="str">
        <f>P46</f>
        <v>IFCジュニアユース</v>
      </c>
    </row>
    <row r="43" spans="2:18" ht="3.95" customHeight="1" x14ac:dyDescent="0.25">
      <c r="B43" s="103"/>
      <c r="C43" s="13"/>
      <c r="D43" s="11"/>
      <c r="E43" s="66"/>
      <c r="F43" s="66"/>
      <c r="G43" s="66"/>
      <c r="H43" s="146"/>
      <c r="I43" s="90"/>
      <c r="K43" s="103"/>
      <c r="L43" s="13"/>
      <c r="M43" s="11"/>
      <c r="N43" s="66"/>
      <c r="O43" s="66"/>
      <c r="P43" s="66"/>
      <c r="Q43" s="89"/>
      <c r="R43" s="90"/>
    </row>
    <row r="44" spans="2:18" s="125" customFormat="1" ht="21.95" customHeight="1" x14ac:dyDescent="0.25">
      <c r="B44" s="142" t="s">
        <v>27</v>
      </c>
      <c r="C44" s="7">
        <v>0.5</v>
      </c>
      <c r="D44" s="7" t="s">
        <v>296</v>
      </c>
      <c r="E44" s="49" t="str">
        <f>'2次L下位表'!B15</f>
        <v>AC UNITED</v>
      </c>
      <c r="F44" s="104" t="s">
        <v>600</v>
      </c>
      <c r="G44" s="50" t="str">
        <f>'2次L下位表'!B16</f>
        <v>FC,ACTIS U-15</v>
      </c>
      <c r="H44" s="269" t="str">
        <f>E40</f>
        <v>IFCジュニアユース</v>
      </c>
      <c r="I44" s="270" t="str">
        <f>G40</f>
        <v>bandai12</v>
      </c>
      <c r="K44" s="142" t="s">
        <v>27</v>
      </c>
      <c r="L44" s="7">
        <v>0.5</v>
      </c>
      <c r="M44" s="7" t="s">
        <v>298</v>
      </c>
      <c r="N44" s="49" t="str">
        <f>'2次L下位表'!B10</f>
        <v>bandai12</v>
      </c>
      <c r="O44" s="104" t="s">
        <v>636</v>
      </c>
      <c r="P44" s="50" t="str">
        <f>'2次L下位表'!B11</f>
        <v>Primasale上越</v>
      </c>
      <c r="Q44" s="51" t="str">
        <f>N40</f>
        <v>AC UNITED</v>
      </c>
      <c r="R44" s="88" t="str">
        <f>P40</f>
        <v>アルビレックス柏崎</v>
      </c>
    </row>
    <row r="45" spans="2:18" ht="3.95" customHeight="1" x14ac:dyDescent="0.25">
      <c r="B45" s="103"/>
      <c r="C45" s="13"/>
      <c r="D45" s="11"/>
      <c r="E45" s="66"/>
      <c r="F45" s="66"/>
      <c r="G45" s="66"/>
      <c r="H45" s="146"/>
      <c r="I45" s="90"/>
      <c r="K45" s="103"/>
      <c r="L45" s="13"/>
      <c r="M45" s="11"/>
      <c r="N45" s="66"/>
      <c r="O45" s="66"/>
      <c r="P45" s="66"/>
      <c r="Q45" s="89"/>
      <c r="R45" s="90"/>
    </row>
    <row r="46" spans="2:18" s="125" customFormat="1" ht="21.95" customHeight="1" x14ac:dyDescent="0.25">
      <c r="B46" s="142" t="s">
        <v>28</v>
      </c>
      <c r="C46" s="7">
        <v>0.55208333333333337</v>
      </c>
      <c r="D46" s="7" t="s">
        <v>296</v>
      </c>
      <c r="E46" s="49" t="str">
        <f>'2次L下位表'!B14</f>
        <v>OFCファンタジスタ</v>
      </c>
      <c r="F46" s="104" t="s">
        <v>601</v>
      </c>
      <c r="G46" s="50" t="str">
        <f>'2次L下位表'!B17</f>
        <v>アルビレックス柏崎</v>
      </c>
      <c r="H46" s="269" t="str">
        <f>E42</f>
        <v>シバタSC</v>
      </c>
      <c r="I46" s="270" t="str">
        <f>G42</f>
        <v>Primasale上越</v>
      </c>
      <c r="K46" s="142" t="s">
        <v>28</v>
      </c>
      <c r="L46" s="7">
        <v>0.55208333333333337</v>
      </c>
      <c r="M46" s="7" t="s">
        <v>203</v>
      </c>
      <c r="N46" s="49" t="str">
        <f>'2次L下位表'!B8</f>
        <v>シバタSC</v>
      </c>
      <c r="O46" s="104" t="s">
        <v>637</v>
      </c>
      <c r="P46" s="50" t="str">
        <f>'2次L下位表'!B9</f>
        <v>IFCジュニアユース</v>
      </c>
      <c r="Q46" s="51" t="str">
        <f>N42</f>
        <v>OFCファンタジスタ</v>
      </c>
      <c r="R46" s="88" t="str">
        <f>P42</f>
        <v>FC,ACTIS U-15</v>
      </c>
    </row>
    <row r="47" spans="2:18" ht="3.95" customHeight="1" x14ac:dyDescent="0.25">
      <c r="B47" s="103"/>
      <c r="C47" s="13"/>
      <c r="D47" s="11"/>
      <c r="E47" s="66"/>
      <c r="F47" s="66"/>
      <c r="G47" s="66"/>
      <c r="H47" s="146"/>
      <c r="I47" s="90"/>
      <c r="K47" s="103"/>
      <c r="L47" s="13"/>
      <c r="M47" s="11"/>
      <c r="N47" s="66"/>
      <c r="O47" s="66"/>
      <c r="P47" s="66"/>
      <c r="Q47" s="89"/>
      <c r="R47" s="90"/>
    </row>
    <row r="48" spans="2:18" s="125" customFormat="1" ht="21.95" customHeight="1" x14ac:dyDescent="0.25">
      <c r="B48" s="83" t="s">
        <v>29</v>
      </c>
      <c r="C48" s="7">
        <v>0.60416666666666663</v>
      </c>
      <c r="D48" s="7" t="s">
        <v>295</v>
      </c>
      <c r="E48" s="49" t="str">
        <f>'2次L下位表'!B9</f>
        <v>IFCジュニアユース</v>
      </c>
      <c r="F48" s="104" t="s">
        <v>602</v>
      </c>
      <c r="G48" s="50" t="str">
        <f>'2次L下位表'!B11</f>
        <v>Primasale上越</v>
      </c>
      <c r="H48" s="269" t="str">
        <f>E44</f>
        <v>AC UNITED</v>
      </c>
      <c r="I48" s="270" t="str">
        <f>G44</f>
        <v>FC,ACTIS U-15</v>
      </c>
      <c r="K48" s="83" t="s">
        <v>29</v>
      </c>
      <c r="L48" s="7">
        <v>0.60416666666666663</v>
      </c>
      <c r="M48" s="7" t="s">
        <v>297</v>
      </c>
      <c r="N48" s="49" t="str">
        <f>'2次L下位表'!B16</f>
        <v>FC,ACTIS U-15</v>
      </c>
      <c r="O48" s="104" t="s">
        <v>638</v>
      </c>
      <c r="P48" s="50" t="str">
        <f>'2次L下位表'!B17</f>
        <v>アルビレックス柏崎</v>
      </c>
      <c r="Q48" s="51" t="str">
        <f>N44</f>
        <v>bandai12</v>
      </c>
      <c r="R48" s="88" t="str">
        <f>P44</f>
        <v>Primasale上越</v>
      </c>
    </row>
    <row r="49" spans="2:18" ht="3.95" customHeight="1" x14ac:dyDescent="0.25">
      <c r="B49" s="103"/>
      <c r="C49" s="13"/>
      <c r="D49" s="11"/>
      <c r="E49" s="66"/>
      <c r="F49" s="66"/>
      <c r="G49" s="66"/>
      <c r="H49" s="146"/>
      <c r="I49" s="90"/>
      <c r="K49" s="103"/>
      <c r="L49" s="13"/>
      <c r="M49" s="11"/>
      <c r="N49" s="66"/>
      <c r="O49" s="66"/>
      <c r="P49" s="66"/>
      <c r="Q49" s="89"/>
      <c r="R49" s="90"/>
    </row>
    <row r="50" spans="2:18" s="125" customFormat="1" ht="21.95" customHeight="1" x14ac:dyDescent="0.25">
      <c r="B50" s="83" t="s">
        <v>30</v>
      </c>
      <c r="C50" s="7">
        <v>0.65625</v>
      </c>
      <c r="D50" s="7" t="s">
        <v>294</v>
      </c>
      <c r="E50" s="49" t="str">
        <f>'2次L下位表'!B8</f>
        <v>シバタSC</v>
      </c>
      <c r="F50" s="104" t="s">
        <v>603</v>
      </c>
      <c r="G50" s="50" t="str">
        <f>'2次L下位表'!B10</f>
        <v>bandai12</v>
      </c>
      <c r="H50" s="269" t="str">
        <f>E46</f>
        <v>OFCファンタジスタ</v>
      </c>
      <c r="I50" s="270" t="str">
        <f>G46</f>
        <v>アルビレックス柏崎</v>
      </c>
      <c r="K50" s="83" t="s">
        <v>30</v>
      </c>
      <c r="L50" s="7">
        <v>0.65625</v>
      </c>
      <c r="M50" s="7" t="s">
        <v>296</v>
      </c>
      <c r="N50" s="49" t="str">
        <f>'2次L下位表'!B14</f>
        <v>OFCファンタジスタ</v>
      </c>
      <c r="O50" s="104" t="s">
        <v>639</v>
      </c>
      <c r="P50" s="50" t="str">
        <f>'2次L下位表'!B15</f>
        <v>AC UNITED</v>
      </c>
      <c r="Q50" s="51" t="str">
        <f>N46</f>
        <v>シバタSC</v>
      </c>
      <c r="R50" s="88" t="str">
        <f>P46</f>
        <v>IFCジュニアユース</v>
      </c>
    </row>
    <row r="51" spans="2:18" s="125" customFormat="1" x14ac:dyDescent="0.25">
      <c r="B51" s="83"/>
      <c r="C51" s="108" t="s">
        <v>391</v>
      </c>
      <c r="D51" s="11"/>
      <c r="E51" s="292"/>
      <c r="F51" s="292"/>
      <c r="G51" s="292"/>
      <c r="H51" s="83"/>
      <c r="I51" s="83"/>
      <c r="K51" s="83"/>
      <c r="L51" s="108" t="s">
        <v>392</v>
      </c>
      <c r="M51" s="11"/>
      <c r="N51" s="292"/>
      <c r="O51" s="292"/>
      <c r="P51" s="292"/>
      <c r="Q51" s="83"/>
      <c r="R51" s="83"/>
    </row>
    <row r="52" spans="2:18" s="125" customFormat="1" ht="16.149999999999999" x14ac:dyDescent="0.25">
      <c r="C52" s="286" t="str">
        <f>'2次L下位表'!E18</f>
        <v>会場：三条月岡第2グラウンド</v>
      </c>
      <c r="D52" s="286"/>
      <c r="E52" s="286"/>
      <c r="F52" s="286"/>
      <c r="G52" s="286"/>
      <c r="H52" s="286"/>
      <c r="I52" s="286"/>
      <c r="L52" s="286" t="str">
        <f>C52</f>
        <v>会場：三条月岡第2グラウンド</v>
      </c>
      <c r="M52" s="286"/>
      <c r="N52" s="286"/>
      <c r="O52" s="286"/>
      <c r="P52" s="286"/>
      <c r="Q52" s="286"/>
      <c r="R52" s="286"/>
    </row>
    <row r="53" spans="2:18" s="125" customFormat="1" ht="21.95" customHeight="1" x14ac:dyDescent="0.25">
      <c r="C53" s="130">
        <v>0.33333333333333331</v>
      </c>
      <c r="D53" s="131" t="s">
        <v>40</v>
      </c>
      <c r="E53" s="132" t="s">
        <v>200</v>
      </c>
      <c r="F53" s="268"/>
      <c r="G53" s="133"/>
      <c r="H53" s="297" t="s">
        <v>591</v>
      </c>
      <c r="I53" s="297"/>
      <c r="L53" s="130">
        <v>0.35416666666666669</v>
      </c>
      <c r="M53" s="131" t="s">
        <v>40</v>
      </c>
      <c r="N53" s="296" t="s">
        <v>200</v>
      </c>
      <c r="O53" s="296"/>
      <c r="P53" s="296"/>
      <c r="Q53" s="298" t="s">
        <v>579</v>
      </c>
      <c r="R53" s="298"/>
    </row>
    <row r="54" spans="2:18" s="125" customFormat="1" ht="21.95" customHeight="1" x14ac:dyDescent="0.25">
      <c r="C54" s="135" t="s">
        <v>1</v>
      </c>
      <c r="D54" s="136" t="s">
        <v>41</v>
      </c>
      <c r="E54" s="287"/>
      <c r="F54" s="287"/>
      <c r="G54" s="287"/>
      <c r="H54" s="137" t="s">
        <v>42</v>
      </c>
      <c r="I54" s="138"/>
      <c r="L54" s="135" t="s">
        <v>1</v>
      </c>
      <c r="M54" s="136" t="s">
        <v>41</v>
      </c>
      <c r="N54" s="287"/>
      <c r="O54" s="287"/>
      <c r="P54" s="287"/>
      <c r="Q54" s="137" t="s">
        <v>42</v>
      </c>
      <c r="R54" s="138"/>
    </row>
    <row r="55" spans="2:18" ht="3.95" customHeight="1" x14ac:dyDescent="0.25">
      <c r="B55" s="103"/>
      <c r="C55" s="13"/>
      <c r="D55" s="11"/>
      <c r="E55" s="66"/>
      <c r="F55" s="66"/>
      <c r="G55" s="66"/>
      <c r="H55" s="146"/>
      <c r="I55" s="90"/>
      <c r="K55" s="103"/>
      <c r="L55" s="13"/>
      <c r="M55" s="11"/>
      <c r="N55" s="66"/>
      <c r="O55" s="66"/>
      <c r="P55" s="66"/>
      <c r="Q55" s="89"/>
      <c r="R55" s="90"/>
    </row>
    <row r="56" spans="2:18" s="125" customFormat="1" ht="21.95" customHeight="1" x14ac:dyDescent="0.25">
      <c r="B56" s="142" t="s">
        <v>25</v>
      </c>
      <c r="C56" s="8">
        <v>0.375</v>
      </c>
      <c r="D56" s="7" t="s">
        <v>300</v>
      </c>
      <c r="E56" s="49" t="str">
        <f>'2次L下位表'!B26</f>
        <v>Noedegrati Sanjo FC</v>
      </c>
      <c r="F56" s="104" t="s">
        <v>604</v>
      </c>
      <c r="G56" s="50" t="str">
        <f>'2次L下位表'!B28</f>
        <v>F.C.ESTNOVA 新潟燕</v>
      </c>
      <c r="H56" s="269" t="str">
        <f>E60</f>
        <v>新潟ハマーレFC</v>
      </c>
      <c r="I56" s="270" t="str">
        <f>G60</f>
        <v>巻SC</v>
      </c>
      <c r="J56" s="143"/>
      <c r="K56" s="142" t="s">
        <v>25</v>
      </c>
      <c r="L56" s="7">
        <v>0.39583333333333331</v>
      </c>
      <c r="M56" s="7" t="s">
        <v>389</v>
      </c>
      <c r="N56" s="49" t="str">
        <f>'2次L下位表'!B22</f>
        <v>Jドリーム三条</v>
      </c>
      <c r="O56" s="104" t="s">
        <v>649</v>
      </c>
      <c r="P56" s="50" t="str">
        <f>'2次L下位表'!B23</f>
        <v>巻SC</v>
      </c>
      <c r="Q56" s="51" t="str">
        <f>N58</f>
        <v>新潟ハマーレFC</v>
      </c>
      <c r="R56" s="88" t="str">
        <f>P58</f>
        <v>フリーダム新潟FC</v>
      </c>
    </row>
    <row r="57" spans="2:18" ht="3.95" customHeight="1" x14ac:dyDescent="0.25">
      <c r="B57" s="103"/>
      <c r="C57" s="12"/>
      <c r="D57" s="11"/>
      <c r="E57" s="66"/>
      <c r="F57" s="66"/>
      <c r="G57" s="66"/>
      <c r="H57" s="146"/>
      <c r="I57" s="90"/>
      <c r="K57" s="103"/>
      <c r="L57" s="13"/>
      <c r="M57" s="11"/>
      <c r="N57" s="66"/>
      <c r="O57" s="66"/>
      <c r="P57" s="66"/>
      <c r="Q57" s="89"/>
      <c r="R57" s="90"/>
    </row>
    <row r="58" spans="2:18" s="125" customFormat="1" ht="21.95" customHeight="1" x14ac:dyDescent="0.25">
      <c r="B58" s="142" t="s">
        <v>26</v>
      </c>
      <c r="C58" s="7">
        <v>0.42708333333333331</v>
      </c>
      <c r="D58" s="7" t="s">
        <v>299</v>
      </c>
      <c r="E58" s="49" t="str">
        <f>'2次L下位表'!B21</f>
        <v>フリーダム新潟FC</v>
      </c>
      <c r="F58" s="104" t="s">
        <v>605</v>
      </c>
      <c r="G58" s="50" t="str">
        <f>'2次L下位表'!B22</f>
        <v>Jドリーム三条</v>
      </c>
      <c r="H58" s="269" t="str">
        <f>E56</f>
        <v>Noedegrati Sanjo FC</v>
      </c>
      <c r="I58" s="270" t="str">
        <f>G62</f>
        <v>F.C.ESTNOVA 新潟燕</v>
      </c>
      <c r="K58" s="142" t="s">
        <v>26</v>
      </c>
      <c r="L58" s="7">
        <v>0.44791666666666669</v>
      </c>
      <c r="M58" s="7" t="s">
        <v>301</v>
      </c>
      <c r="N58" s="49" t="str">
        <f>'2次L下位表'!B20</f>
        <v>新潟ハマーレFC</v>
      </c>
      <c r="O58" s="104" t="s">
        <v>660</v>
      </c>
      <c r="P58" s="50" t="str">
        <f>'2次L下位表'!B21</f>
        <v>フリーダム新潟FC</v>
      </c>
      <c r="Q58" s="51" t="str">
        <f>N56</f>
        <v>Jドリーム三条</v>
      </c>
      <c r="R58" s="88" t="str">
        <f>P56</f>
        <v>巻SC</v>
      </c>
    </row>
    <row r="59" spans="2:18" ht="3.95" customHeight="1" x14ac:dyDescent="0.25">
      <c r="B59" s="103"/>
      <c r="C59" s="13"/>
      <c r="D59" s="11"/>
      <c r="E59" s="66"/>
      <c r="F59" s="66"/>
      <c r="G59" s="66"/>
      <c r="H59" s="146"/>
      <c r="I59" s="90"/>
      <c r="K59" s="103"/>
      <c r="L59" s="13"/>
      <c r="M59" s="11"/>
      <c r="N59" s="66"/>
      <c r="O59" s="66"/>
      <c r="P59" s="66"/>
      <c r="Q59" s="89"/>
      <c r="R59" s="90"/>
    </row>
    <row r="60" spans="2:18" s="125" customFormat="1" ht="21.95" customHeight="1" x14ac:dyDescent="0.25">
      <c r="B60" s="142" t="s">
        <v>27</v>
      </c>
      <c r="C60" s="7">
        <v>0.47916666666666669</v>
      </c>
      <c r="D60" s="7" t="s">
        <v>301</v>
      </c>
      <c r="E60" s="49" t="str">
        <f>'2次L下位表'!B20</f>
        <v>新潟ハマーレFC</v>
      </c>
      <c r="F60" s="104" t="s">
        <v>659</v>
      </c>
      <c r="G60" s="50" t="str">
        <f>'2次L下位表'!B23</f>
        <v>巻SC</v>
      </c>
      <c r="H60" s="269" t="str">
        <f>E58</f>
        <v>フリーダム新潟FC</v>
      </c>
      <c r="I60" s="270" t="str">
        <f>G58</f>
        <v>Jドリーム三条</v>
      </c>
      <c r="K60" s="142" t="s">
        <v>27</v>
      </c>
      <c r="L60" s="7"/>
      <c r="M60" s="7"/>
      <c r="N60" s="49"/>
      <c r="O60" s="104"/>
      <c r="P60" s="50"/>
      <c r="Q60" s="51"/>
      <c r="R60" s="88"/>
    </row>
    <row r="61" spans="2:18" ht="3.95" customHeight="1" x14ac:dyDescent="0.25">
      <c r="B61" s="103"/>
      <c r="C61" s="11"/>
      <c r="D61" s="11"/>
      <c r="E61" s="66"/>
      <c r="F61" s="66"/>
      <c r="G61" s="66"/>
      <c r="H61" s="146"/>
      <c r="I61" s="90"/>
      <c r="K61" s="103"/>
      <c r="L61" s="13"/>
      <c r="M61" s="11"/>
      <c r="N61" s="66"/>
      <c r="O61" s="66"/>
      <c r="P61" s="66"/>
      <c r="Q61" s="89"/>
      <c r="R61" s="90"/>
    </row>
    <row r="62" spans="2:18" s="125" customFormat="1" ht="21.95" customHeight="1" x14ac:dyDescent="0.25">
      <c r="B62" s="142" t="s">
        <v>28</v>
      </c>
      <c r="C62" s="7">
        <v>0.53125</v>
      </c>
      <c r="D62" s="7" t="s">
        <v>300</v>
      </c>
      <c r="E62" s="49" t="str">
        <f>'2次L下位表'!B27</f>
        <v>長岡ビルボードFC</v>
      </c>
      <c r="F62" s="104" t="s">
        <v>606</v>
      </c>
      <c r="G62" s="50" t="str">
        <f>'2次L下位表'!B28</f>
        <v>F.C.ESTNOVA 新潟燕</v>
      </c>
      <c r="H62" s="269" t="str">
        <f>E66</f>
        <v>新潟ハマーレFC</v>
      </c>
      <c r="I62" s="270" t="str">
        <f>G66</f>
        <v>Jドリーム三条</v>
      </c>
      <c r="K62" s="142" t="s">
        <v>28</v>
      </c>
      <c r="L62" s="7"/>
      <c r="M62" s="7"/>
      <c r="N62" s="49"/>
      <c r="O62" s="104"/>
      <c r="P62" s="50"/>
      <c r="Q62" s="51"/>
      <c r="R62" s="88"/>
    </row>
    <row r="63" spans="2:18" ht="3.95" customHeight="1" x14ac:dyDescent="0.25">
      <c r="B63" s="103"/>
      <c r="C63" s="11"/>
      <c r="D63" s="11"/>
      <c r="E63" s="66"/>
      <c r="F63" s="66"/>
      <c r="G63" s="66"/>
      <c r="H63" s="89"/>
      <c r="I63" s="90"/>
      <c r="K63" s="103"/>
      <c r="L63" s="13"/>
      <c r="M63" s="11"/>
      <c r="N63" s="66"/>
      <c r="O63" s="66"/>
      <c r="P63" s="66"/>
      <c r="Q63" s="89"/>
      <c r="R63" s="90"/>
    </row>
    <row r="64" spans="2:18" s="125" customFormat="1" ht="21.95" customHeight="1" x14ac:dyDescent="0.25">
      <c r="B64" s="83" t="s">
        <v>29</v>
      </c>
      <c r="C64" s="7">
        <v>0.58333333333333337</v>
      </c>
      <c r="D64" s="7" t="s">
        <v>301</v>
      </c>
      <c r="E64" s="49" t="str">
        <f>'2次L下位表'!B21</f>
        <v>フリーダム新潟FC</v>
      </c>
      <c r="F64" s="104" t="s">
        <v>607</v>
      </c>
      <c r="G64" s="50" t="str">
        <f>'2次L下位表'!B23</f>
        <v>巻SC</v>
      </c>
      <c r="H64" s="51" t="str">
        <f>E62</f>
        <v>長岡ビルボードFC</v>
      </c>
      <c r="I64" s="88" t="str">
        <f>G62</f>
        <v>F.C.ESTNOVA 新潟燕</v>
      </c>
      <c r="K64" s="83" t="s">
        <v>29</v>
      </c>
      <c r="L64" s="7"/>
      <c r="M64" s="7"/>
      <c r="N64" s="49"/>
      <c r="O64" s="104"/>
      <c r="P64" s="50"/>
      <c r="Q64" s="51"/>
      <c r="R64" s="88"/>
    </row>
    <row r="65" spans="2:18" ht="3.95" customHeight="1" x14ac:dyDescent="0.25">
      <c r="B65" s="103"/>
      <c r="C65" s="11"/>
      <c r="D65" s="11"/>
      <c r="E65" s="66"/>
      <c r="F65" s="66"/>
      <c r="G65" s="66"/>
      <c r="H65" s="89"/>
      <c r="I65" s="90"/>
      <c r="K65" s="103"/>
      <c r="L65" s="13"/>
      <c r="M65" s="11"/>
      <c r="N65" s="66"/>
      <c r="O65" s="66"/>
      <c r="P65" s="66"/>
      <c r="Q65" s="89"/>
      <c r="R65" s="90"/>
    </row>
    <row r="66" spans="2:18" s="125" customFormat="1" ht="21.95" customHeight="1" x14ac:dyDescent="0.25">
      <c r="B66" s="83" t="s">
        <v>30</v>
      </c>
      <c r="C66" s="7">
        <v>0.63541666666666663</v>
      </c>
      <c r="D66" s="7" t="s">
        <v>299</v>
      </c>
      <c r="E66" s="49" t="str">
        <f>'2次L下位表'!B20</f>
        <v>新潟ハマーレFC</v>
      </c>
      <c r="F66" s="104" t="s">
        <v>609</v>
      </c>
      <c r="G66" s="50" t="str">
        <f>'2次L下位表'!B22</f>
        <v>Jドリーム三条</v>
      </c>
      <c r="H66" s="51" t="str">
        <f>E64</f>
        <v>フリーダム新潟FC</v>
      </c>
      <c r="I66" s="88" t="str">
        <f>G64</f>
        <v>巻SC</v>
      </c>
      <c r="K66" s="83" t="s">
        <v>30</v>
      </c>
      <c r="L66" s="7"/>
      <c r="M66" s="7"/>
      <c r="N66" s="49"/>
      <c r="O66" s="104"/>
      <c r="P66" s="50"/>
      <c r="Q66" s="51"/>
      <c r="R66" s="88"/>
    </row>
    <row r="67" spans="2:18" ht="3.95" customHeight="1" x14ac:dyDescent="0.25">
      <c r="B67" s="103"/>
      <c r="C67" s="11"/>
      <c r="D67" s="11"/>
      <c r="E67" s="66"/>
      <c r="F67" s="66"/>
      <c r="G67" s="66"/>
      <c r="H67" s="89"/>
      <c r="I67" s="90"/>
      <c r="K67" s="103"/>
      <c r="L67" s="13"/>
      <c r="M67" s="11"/>
      <c r="N67" s="66"/>
      <c r="O67" s="66"/>
      <c r="P67" s="66"/>
      <c r="Q67" s="89"/>
      <c r="R67" s="90"/>
    </row>
    <row r="68" spans="2:18" s="125" customFormat="1" ht="21.95" customHeight="1" x14ac:dyDescent="0.25">
      <c r="B68" s="83" t="s">
        <v>24</v>
      </c>
      <c r="C68" s="7">
        <v>0.6875</v>
      </c>
      <c r="D68" s="7" t="s">
        <v>388</v>
      </c>
      <c r="E68" s="49" t="str">
        <f>'2次L下位表'!B26</f>
        <v>Noedegrati Sanjo FC</v>
      </c>
      <c r="F68" s="104" t="s">
        <v>610</v>
      </c>
      <c r="G68" s="50" t="str">
        <f>'2次L下位表'!B27</f>
        <v>長岡ビルボードFC</v>
      </c>
      <c r="H68" s="294" t="s">
        <v>509</v>
      </c>
      <c r="I68" s="295"/>
      <c r="K68" s="83" t="s">
        <v>387</v>
      </c>
      <c r="L68" s="7"/>
      <c r="M68" s="7"/>
      <c r="N68" s="49"/>
      <c r="O68" s="104"/>
      <c r="P68" s="50"/>
      <c r="Q68" s="51"/>
      <c r="R68" s="88"/>
    </row>
    <row r="69" spans="2:18" s="125" customFormat="1" x14ac:dyDescent="0.25">
      <c r="B69" s="83"/>
      <c r="C69" s="108" t="s">
        <v>390</v>
      </c>
      <c r="D69" s="11"/>
      <c r="E69" s="292"/>
      <c r="F69" s="292"/>
      <c r="G69" s="292"/>
      <c r="H69" s="83"/>
      <c r="I69" s="83"/>
      <c r="K69" s="83"/>
      <c r="L69" s="108" t="s">
        <v>393</v>
      </c>
      <c r="M69" s="11"/>
      <c r="N69" s="292"/>
      <c r="O69" s="292"/>
      <c r="P69" s="292"/>
      <c r="Q69" s="83"/>
      <c r="R69" s="83"/>
    </row>
  </sheetData>
  <mergeCells count="44">
    <mergeCell ref="C1:I1"/>
    <mergeCell ref="C2:I2"/>
    <mergeCell ref="L2:R2"/>
    <mergeCell ref="C3:I3"/>
    <mergeCell ref="L3:R3"/>
    <mergeCell ref="C4:I4"/>
    <mergeCell ref="L4:R4"/>
    <mergeCell ref="E5:G5"/>
    <mergeCell ref="E21:G21"/>
    <mergeCell ref="N5:P5"/>
    <mergeCell ref="N21:P21"/>
    <mergeCell ref="E6:G6"/>
    <mergeCell ref="N6:P6"/>
    <mergeCell ref="C20:I20"/>
    <mergeCell ref="L20:R20"/>
    <mergeCell ref="E19:G19"/>
    <mergeCell ref="N19:P19"/>
    <mergeCell ref="H5:I5"/>
    <mergeCell ref="Q5:R5"/>
    <mergeCell ref="H21:I21"/>
    <mergeCell ref="Q21:R21"/>
    <mergeCell ref="E51:G51"/>
    <mergeCell ref="N51:P51"/>
    <mergeCell ref="N37:P37"/>
    <mergeCell ref="E22:G22"/>
    <mergeCell ref="E35:G35"/>
    <mergeCell ref="N35:P35"/>
    <mergeCell ref="N22:P22"/>
    <mergeCell ref="C36:I36"/>
    <mergeCell ref="L36:R36"/>
    <mergeCell ref="E38:G38"/>
    <mergeCell ref="N38:P38"/>
    <mergeCell ref="H37:I37"/>
    <mergeCell ref="Q37:R37"/>
    <mergeCell ref="E69:G69"/>
    <mergeCell ref="N69:P69"/>
    <mergeCell ref="C52:I52"/>
    <mergeCell ref="L52:R52"/>
    <mergeCell ref="N53:P53"/>
    <mergeCell ref="E54:G54"/>
    <mergeCell ref="N54:P54"/>
    <mergeCell ref="H68:I68"/>
    <mergeCell ref="H53:I53"/>
    <mergeCell ref="Q53:R53"/>
  </mergeCells>
  <phoneticPr fontId="2"/>
  <printOptions horizontalCentered="1"/>
  <pageMargins left="0.39370078740157483" right="0.39370078740157483" top="0.59055118110236227" bottom="0.59055118110236227" header="0" footer="0"/>
  <pageSetup paperSize="9" scale="76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T79"/>
  <sheetViews>
    <sheetView view="pageBreakPreview" topLeftCell="B22" zoomScale="69" zoomScaleNormal="100" zoomScaleSheetLayoutView="69" workbookViewId="0"/>
  </sheetViews>
  <sheetFormatPr defaultRowHeight="12.75" x14ac:dyDescent="0.25"/>
  <cols>
    <col min="2" max="2" width="3.3984375" bestFit="1" customWidth="1"/>
    <col min="3" max="4" width="12.59765625" customWidth="1"/>
    <col min="5" max="5" width="30.1328125" customWidth="1"/>
    <col min="6" max="6" width="8.1328125" customWidth="1"/>
    <col min="7" max="7" width="30.1328125" customWidth="1"/>
    <col min="8" max="9" width="12.59765625" customWidth="1"/>
    <col min="11" max="11" width="3.3984375" customWidth="1"/>
    <col min="12" max="13" width="12.59765625" customWidth="1"/>
    <col min="14" max="14" width="30.1328125" customWidth="1"/>
    <col min="15" max="15" width="8.1328125" customWidth="1"/>
    <col min="16" max="16" width="30.1328125" customWidth="1"/>
    <col min="17" max="18" width="12.59765625" customWidth="1"/>
  </cols>
  <sheetData>
    <row r="1" spans="2:20" s="5" customFormat="1" ht="27.75" x14ac:dyDescent="0.5">
      <c r="C1" s="310"/>
      <c r="D1" s="310"/>
      <c r="E1" s="310"/>
      <c r="F1" s="310"/>
      <c r="G1" s="310"/>
      <c r="H1" s="310"/>
      <c r="I1" s="310"/>
      <c r="L1" s="310"/>
      <c r="M1" s="310"/>
      <c r="N1" s="310"/>
      <c r="O1" s="310"/>
      <c r="P1" s="310"/>
      <c r="Q1" s="310"/>
      <c r="R1" s="310"/>
      <c r="S1"/>
    </row>
    <row r="2" spans="2:20" s="5" customFormat="1" ht="27.75" x14ac:dyDescent="0.5">
      <c r="C2" s="311" t="s">
        <v>279</v>
      </c>
      <c r="D2" s="311"/>
      <c r="E2" s="311"/>
      <c r="F2" s="311"/>
      <c r="G2" s="311"/>
      <c r="H2" s="311"/>
      <c r="I2" s="311"/>
      <c r="L2" s="311" t="s">
        <v>279</v>
      </c>
      <c r="M2" s="311"/>
      <c r="N2" s="311"/>
      <c r="O2" s="311"/>
      <c r="P2" s="311"/>
      <c r="Q2" s="311"/>
      <c r="R2" s="311"/>
      <c r="S2"/>
    </row>
    <row r="3" spans="2:20" ht="14.25" x14ac:dyDescent="0.25">
      <c r="C3" s="308" t="s">
        <v>278</v>
      </c>
      <c r="D3" s="309"/>
      <c r="E3" s="309"/>
      <c r="F3" s="309"/>
      <c r="G3" s="309"/>
      <c r="H3" s="309"/>
      <c r="I3" s="309"/>
      <c r="L3" s="308" t="s">
        <v>280</v>
      </c>
      <c r="M3" s="309"/>
      <c r="N3" s="309"/>
      <c r="O3" s="309"/>
      <c r="P3" s="309"/>
      <c r="Q3" s="309"/>
      <c r="R3" s="309"/>
    </row>
    <row r="4" spans="2:20" ht="19.899999999999999" customHeight="1" x14ac:dyDescent="0.25">
      <c r="E4" s="315" t="s">
        <v>306</v>
      </c>
      <c r="F4" s="315"/>
      <c r="G4" s="315"/>
      <c r="H4" s="283" t="s">
        <v>655</v>
      </c>
      <c r="N4" s="315" t="str">
        <f>E4</f>
        <v>会場：ニューグリーンピア津南</v>
      </c>
      <c r="O4" s="315"/>
      <c r="P4" s="315"/>
      <c r="Q4" s="283" t="s">
        <v>655</v>
      </c>
      <c r="T4" s="1"/>
    </row>
    <row r="5" spans="2:20" ht="19.899999999999999" customHeight="1" x14ac:dyDescent="0.25">
      <c r="C5" s="47">
        <v>0.35416666666666669</v>
      </c>
      <c r="D5" s="48" t="s">
        <v>156</v>
      </c>
      <c r="E5" s="132" t="s">
        <v>200</v>
      </c>
      <c r="F5" s="226"/>
      <c r="G5" s="226"/>
      <c r="H5" s="285" t="s">
        <v>663</v>
      </c>
      <c r="I5" s="159"/>
      <c r="L5" s="47">
        <v>0.35416666666666669</v>
      </c>
      <c r="M5" s="48" t="s">
        <v>156</v>
      </c>
      <c r="N5" s="132" t="s">
        <v>200</v>
      </c>
      <c r="O5" s="226"/>
      <c r="P5" s="226"/>
      <c r="Q5" s="285" t="s">
        <v>663</v>
      </c>
      <c r="R5" s="159"/>
      <c r="T5" s="1"/>
    </row>
    <row r="6" spans="2:20" ht="18" customHeight="1" x14ac:dyDescent="0.25">
      <c r="B6" s="312"/>
      <c r="C6" s="316" t="s">
        <v>1</v>
      </c>
      <c r="D6" s="318" t="s">
        <v>157</v>
      </c>
      <c r="E6" s="319" t="s">
        <v>309</v>
      </c>
      <c r="F6" s="319"/>
      <c r="G6" s="319"/>
      <c r="H6" s="320" t="s">
        <v>2</v>
      </c>
      <c r="I6" s="321"/>
      <c r="L6" s="316" t="s">
        <v>1</v>
      </c>
      <c r="M6" s="318" t="s">
        <v>157</v>
      </c>
      <c r="N6" s="319" t="s">
        <v>225</v>
      </c>
      <c r="O6" s="319"/>
      <c r="P6" s="319"/>
      <c r="Q6" s="320" t="s">
        <v>2</v>
      </c>
      <c r="R6" s="321"/>
      <c r="T6" s="1"/>
    </row>
    <row r="7" spans="2:20" ht="18" customHeight="1" x14ac:dyDescent="0.25">
      <c r="B7" s="312"/>
      <c r="C7" s="317"/>
      <c r="D7" s="317"/>
      <c r="E7" s="322" t="s">
        <v>310</v>
      </c>
      <c r="F7" s="322"/>
      <c r="G7" s="322"/>
      <c r="H7" s="323" t="s">
        <v>158</v>
      </c>
      <c r="I7" s="324"/>
      <c r="L7" s="317"/>
      <c r="M7" s="317"/>
      <c r="N7" s="322" t="s">
        <v>226</v>
      </c>
      <c r="O7" s="322"/>
      <c r="P7" s="322"/>
      <c r="Q7" s="323" t="s">
        <v>158</v>
      </c>
      <c r="R7" s="324"/>
    </row>
    <row r="8" spans="2:20" ht="12" customHeight="1" x14ac:dyDescent="0.25">
      <c r="B8" s="6"/>
      <c r="C8" s="231"/>
      <c r="D8" s="231"/>
      <c r="E8" s="231"/>
      <c r="F8" s="231"/>
      <c r="G8" s="231"/>
      <c r="H8" s="231"/>
      <c r="I8" s="231"/>
      <c r="L8" s="231"/>
      <c r="M8" s="231"/>
      <c r="N8" s="231"/>
      <c r="O8" s="231"/>
      <c r="P8" s="231"/>
      <c r="Q8" s="231"/>
      <c r="R8" s="231"/>
      <c r="S8" s="1"/>
    </row>
    <row r="9" spans="2:20" ht="20.25" customHeight="1" x14ac:dyDescent="0.25">
      <c r="B9" s="312"/>
      <c r="C9" s="313">
        <v>0.39583333333333331</v>
      </c>
      <c r="D9" s="14" t="s">
        <v>141</v>
      </c>
      <c r="E9" s="227" t="str">
        <f>'１～１６T表'!J40</f>
        <v>EPOCH横越</v>
      </c>
      <c r="F9" s="114" t="s">
        <v>152</v>
      </c>
      <c r="G9" s="228" t="str">
        <f>'１～１６T表'!N40</f>
        <v>柏崎ユナイテッド</v>
      </c>
      <c r="H9" s="157" t="str">
        <f>E15</f>
        <v>長岡ＪＹＦＣ</v>
      </c>
      <c r="I9" s="187" t="str">
        <f>G15</f>
        <v>エボルブジュニアユース</v>
      </c>
      <c r="J9" s="2"/>
      <c r="L9" s="313">
        <v>0.39583333333333331</v>
      </c>
      <c r="M9" s="14" t="s">
        <v>159</v>
      </c>
      <c r="N9" s="113" t="s">
        <v>160</v>
      </c>
      <c r="O9" s="116" t="s">
        <v>152</v>
      </c>
      <c r="P9" s="115" t="s">
        <v>161</v>
      </c>
      <c r="Q9" s="113" t="s">
        <v>162</v>
      </c>
      <c r="R9" s="115" t="s">
        <v>163</v>
      </c>
    </row>
    <row r="10" spans="2:20" ht="20.25" customHeight="1" x14ac:dyDescent="0.25">
      <c r="B10" s="312"/>
      <c r="C10" s="314"/>
      <c r="D10" s="15" t="s">
        <v>25</v>
      </c>
      <c r="E10" s="229" t="str">
        <f>'１～１６T表'!B40</f>
        <v>秋葉FC</v>
      </c>
      <c r="F10" s="118" t="s">
        <v>152</v>
      </c>
      <c r="G10" s="230" t="str">
        <f>'１～１６T表'!F40</f>
        <v>新潟トレジャーFC</v>
      </c>
      <c r="H10" s="156" t="str">
        <f>E16</f>
        <v>F.THREE U-15</v>
      </c>
      <c r="I10" s="152" t="str">
        <f>G16</f>
        <v>エスプリ長岡</v>
      </c>
      <c r="L10" s="314"/>
      <c r="M10" s="15" t="s">
        <v>24</v>
      </c>
      <c r="N10" s="117" t="s">
        <v>164</v>
      </c>
      <c r="O10" s="120" t="s">
        <v>152</v>
      </c>
      <c r="P10" s="119" t="s">
        <v>165</v>
      </c>
      <c r="Q10" s="117" t="s">
        <v>166</v>
      </c>
      <c r="R10" s="119" t="s">
        <v>167</v>
      </c>
    </row>
    <row r="11" spans="2:20" s="54" customFormat="1" ht="12" customHeight="1" x14ac:dyDescent="0.25">
      <c r="B11" s="6"/>
      <c r="C11" s="121"/>
      <c r="D11" s="16"/>
      <c r="E11" s="52"/>
      <c r="F11" s="122"/>
      <c r="G11" s="52"/>
      <c r="H11" s="188"/>
      <c r="I11" s="188"/>
      <c r="L11" s="121"/>
      <c r="M11" s="16"/>
      <c r="N11" s="52"/>
      <c r="O11" s="53"/>
      <c r="P11" s="52"/>
      <c r="Q11" s="52"/>
      <c r="R11" s="52"/>
      <c r="S11" s="1"/>
    </row>
    <row r="12" spans="2:20" ht="20.25" customHeight="1" x14ac:dyDescent="0.25">
      <c r="B12" s="312"/>
      <c r="C12" s="325">
        <v>0.44791666666666669</v>
      </c>
      <c r="D12" s="14" t="s">
        <v>168</v>
      </c>
      <c r="E12" s="227" t="str">
        <f>'１～１６T表'!Z40</f>
        <v xml:space="preserve">TOYOSAKA SC U-15
</v>
      </c>
      <c r="F12" s="114" t="s">
        <v>152</v>
      </c>
      <c r="G12" s="228" t="str">
        <f>'１～１６T表'!AD40</f>
        <v>上越春日FC</v>
      </c>
      <c r="H12" s="157" t="str">
        <f>E18</f>
        <v>ジェス新潟東SC</v>
      </c>
      <c r="I12" s="187" t="str">
        <f>G18</f>
        <v>グランセナ新潟FC</v>
      </c>
      <c r="J12" s="2"/>
      <c r="L12" s="325">
        <v>0.44791666666666669</v>
      </c>
      <c r="M12" s="14" t="s">
        <v>169</v>
      </c>
      <c r="N12" s="113" t="s">
        <v>154</v>
      </c>
      <c r="O12" s="116" t="s">
        <v>152</v>
      </c>
      <c r="P12" s="115" t="s">
        <v>170</v>
      </c>
      <c r="Q12" s="113" t="s">
        <v>171</v>
      </c>
      <c r="R12" s="115" t="s">
        <v>172</v>
      </c>
    </row>
    <row r="13" spans="2:20" ht="20.25" customHeight="1" x14ac:dyDescent="0.25">
      <c r="B13" s="312"/>
      <c r="C13" s="325"/>
      <c r="D13" s="15" t="s">
        <v>26</v>
      </c>
      <c r="E13" s="229" t="str">
        <f>'１～１６T表'!R40</f>
        <v>アルビレックス長岡</v>
      </c>
      <c r="F13" s="118" t="s">
        <v>152</v>
      </c>
      <c r="G13" s="230" t="str">
        <f>'１～１６T表'!V40</f>
        <v>県央FC</v>
      </c>
      <c r="H13" s="156" t="str">
        <f>E19</f>
        <v>アルビレックス新潟Ｕ-15</v>
      </c>
      <c r="I13" s="152" t="str">
        <f>G19</f>
        <v>ReiZ長岡</v>
      </c>
      <c r="L13" s="325"/>
      <c r="M13" s="15" t="s">
        <v>45</v>
      </c>
      <c r="N13" s="117" t="s">
        <v>173</v>
      </c>
      <c r="O13" s="120" t="s">
        <v>152</v>
      </c>
      <c r="P13" s="119" t="s">
        <v>174</v>
      </c>
      <c r="Q13" s="117" t="s">
        <v>175</v>
      </c>
      <c r="R13" s="119" t="s">
        <v>176</v>
      </c>
    </row>
    <row r="14" spans="2:20" s="54" customFormat="1" ht="12" customHeight="1" x14ac:dyDescent="0.25">
      <c r="B14" s="6"/>
      <c r="C14" s="121"/>
      <c r="D14" s="16"/>
      <c r="E14" s="52"/>
      <c r="F14" s="122"/>
      <c r="G14" s="52"/>
      <c r="H14" s="189"/>
      <c r="I14" s="189"/>
      <c r="L14" s="121"/>
      <c r="M14" s="16"/>
      <c r="N14" s="52"/>
      <c r="O14" s="53"/>
      <c r="P14" s="52"/>
      <c r="Q14" s="122"/>
      <c r="R14" s="122"/>
      <c r="S14" s="1"/>
    </row>
    <row r="15" spans="2:20" ht="20.25" customHeight="1" x14ac:dyDescent="0.25">
      <c r="B15" s="312"/>
      <c r="C15" s="313">
        <v>0.5</v>
      </c>
      <c r="D15" s="14" t="s">
        <v>177</v>
      </c>
      <c r="E15" s="277" t="str">
        <f>'1次L表'!AP13</f>
        <v>長岡ＪＹＦＣ</v>
      </c>
      <c r="F15" s="114" t="s">
        <v>152</v>
      </c>
      <c r="G15" s="151" t="str">
        <f>'1次L表'!AP12</f>
        <v>エボルブジュニアユース</v>
      </c>
      <c r="H15" s="157" t="str">
        <f>E9</f>
        <v>EPOCH横越</v>
      </c>
      <c r="I15" s="158" t="str">
        <f>G9</f>
        <v>柏崎ユナイテッド</v>
      </c>
      <c r="J15" s="2"/>
      <c r="K15" s="123"/>
      <c r="L15" s="313">
        <v>0.5</v>
      </c>
      <c r="M15" s="14" t="s">
        <v>178</v>
      </c>
      <c r="N15" s="113" t="s">
        <v>162</v>
      </c>
      <c r="O15" s="116" t="s">
        <v>152</v>
      </c>
      <c r="P15" s="115" t="s">
        <v>163</v>
      </c>
      <c r="Q15" s="113" t="s">
        <v>160</v>
      </c>
      <c r="R15" s="115" t="s">
        <v>161</v>
      </c>
    </row>
    <row r="16" spans="2:20" ht="20.25" customHeight="1" x14ac:dyDescent="0.25">
      <c r="B16" s="312"/>
      <c r="C16" s="326"/>
      <c r="D16" s="15" t="s">
        <v>27</v>
      </c>
      <c r="E16" s="229" t="str">
        <f>'1次L表'!AP9</f>
        <v>F.THREE U-15</v>
      </c>
      <c r="F16" s="153" t="s">
        <v>152</v>
      </c>
      <c r="G16" s="230" t="str">
        <f>'1次L表'!AP16</f>
        <v>エスプリ長岡</v>
      </c>
      <c r="H16" s="156" t="str">
        <f>E10</f>
        <v>秋葉FC</v>
      </c>
      <c r="I16" s="152" t="str">
        <f>G10</f>
        <v>新潟トレジャーFC</v>
      </c>
      <c r="L16" s="326"/>
      <c r="M16" s="15" t="s">
        <v>134</v>
      </c>
      <c r="N16" s="117" t="s">
        <v>166</v>
      </c>
      <c r="O16" s="120" t="s">
        <v>152</v>
      </c>
      <c r="P16" s="119" t="s">
        <v>167</v>
      </c>
      <c r="Q16" s="117" t="s">
        <v>164</v>
      </c>
      <c r="R16" s="119" t="s">
        <v>165</v>
      </c>
    </row>
    <row r="17" spans="2:19" s="54" customFormat="1" ht="12" customHeight="1" x14ac:dyDescent="0.25">
      <c r="B17" s="6"/>
      <c r="C17" s="121"/>
      <c r="D17" s="16"/>
      <c r="E17" s="107"/>
      <c r="F17" s="154"/>
      <c r="G17" s="107"/>
      <c r="H17" s="188"/>
      <c r="I17" s="188"/>
      <c r="L17" s="121"/>
      <c r="M17" s="16"/>
      <c r="N17" s="52"/>
      <c r="O17" s="53"/>
      <c r="P17" s="52"/>
      <c r="Q17" s="52"/>
      <c r="R17" s="52"/>
      <c r="S17" s="1"/>
    </row>
    <row r="18" spans="2:19" ht="20.25" customHeight="1" x14ac:dyDescent="0.25">
      <c r="B18" s="312"/>
      <c r="C18" s="325">
        <v>0.55208333333333337</v>
      </c>
      <c r="D18" s="14" t="s">
        <v>179</v>
      </c>
      <c r="E18" s="227" t="s">
        <v>640</v>
      </c>
      <c r="F18" s="155" t="s">
        <v>152</v>
      </c>
      <c r="G18" s="151" t="str">
        <f>'1次L表'!AP10</f>
        <v>グランセナ新潟FC</v>
      </c>
      <c r="H18" s="157" t="str">
        <f>E12</f>
        <v xml:space="preserve">TOYOSAKA SC U-15
</v>
      </c>
      <c r="I18" s="158" t="str">
        <f>G12</f>
        <v>上越春日FC</v>
      </c>
      <c r="J18" s="2"/>
      <c r="L18" s="325">
        <v>0.55208333333333337</v>
      </c>
      <c r="M18" s="14" t="s">
        <v>180</v>
      </c>
      <c r="N18" s="113" t="s">
        <v>171</v>
      </c>
      <c r="O18" s="116" t="s">
        <v>152</v>
      </c>
      <c r="P18" s="115" t="s">
        <v>172</v>
      </c>
      <c r="Q18" s="113" t="s">
        <v>154</v>
      </c>
      <c r="R18" s="115" t="s">
        <v>170</v>
      </c>
    </row>
    <row r="19" spans="2:19" ht="20.25" customHeight="1" x14ac:dyDescent="0.25">
      <c r="B19" s="312"/>
      <c r="C19" s="325"/>
      <c r="D19" s="15" t="s">
        <v>28</v>
      </c>
      <c r="E19" s="229" t="str">
        <f>'1次L表'!AP11</f>
        <v>アルビレックス新潟Ｕ-15</v>
      </c>
      <c r="F19" s="153" t="s">
        <v>152</v>
      </c>
      <c r="G19" s="230" t="str">
        <f>'1次L表'!AP14</f>
        <v>ReiZ長岡</v>
      </c>
      <c r="H19" s="156" t="str">
        <f>E13</f>
        <v>アルビレックス長岡</v>
      </c>
      <c r="I19" s="152" t="str">
        <f>G13</f>
        <v>県央FC</v>
      </c>
      <c r="L19" s="325"/>
      <c r="M19" s="15" t="s">
        <v>46</v>
      </c>
      <c r="N19" s="117" t="s">
        <v>175</v>
      </c>
      <c r="O19" s="120" t="s">
        <v>152</v>
      </c>
      <c r="P19" s="119" t="s">
        <v>176</v>
      </c>
      <c r="Q19" s="117" t="s">
        <v>173</v>
      </c>
      <c r="R19" s="119" t="s">
        <v>174</v>
      </c>
    </row>
    <row r="20" spans="2:19" ht="12" customHeight="1" x14ac:dyDescent="0.25">
      <c r="B20" s="231"/>
      <c r="C20" s="9"/>
      <c r="D20" s="16"/>
      <c r="E20" s="52"/>
      <c r="F20" s="122"/>
      <c r="G20" s="52"/>
      <c r="H20" s="190"/>
      <c r="I20" s="190"/>
      <c r="L20" s="9"/>
      <c r="M20" s="16"/>
      <c r="N20" s="52"/>
      <c r="O20" s="53"/>
      <c r="P20" s="124"/>
      <c r="Q20" s="118"/>
      <c r="R20" s="118"/>
      <c r="S20" s="1"/>
    </row>
    <row r="21" spans="2:19" ht="20.25" customHeight="1" x14ac:dyDescent="0.25">
      <c r="B21" s="312"/>
      <c r="C21" s="325">
        <v>0.60416666666666663</v>
      </c>
      <c r="D21" s="14" t="s">
        <v>181</v>
      </c>
      <c r="E21" s="113" t="s">
        <v>155</v>
      </c>
      <c r="F21" s="114" t="s">
        <v>152</v>
      </c>
      <c r="G21" s="115" t="s">
        <v>182</v>
      </c>
      <c r="H21" s="157" t="str">
        <f>E15</f>
        <v>長岡ＪＹＦＣ</v>
      </c>
      <c r="I21" s="157" t="str">
        <f>G15</f>
        <v>エボルブジュニアユース</v>
      </c>
      <c r="J21" s="2"/>
      <c r="L21" s="325">
        <v>0.60416666666666663</v>
      </c>
      <c r="M21" s="14" t="s">
        <v>199</v>
      </c>
      <c r="N21" s="113" t="s">
        <v>183</v>
      </c>
      <c r="O21" s="116" t="s">
        <v>152</v>
      </c>
      <c r="P21" s="115" t="s">
        <v>184</v>
      </c>
      <c r="Q21" s="113" t="s">
        <v>162</v>
      </c>
      <c r="R21" s="115" t="s">
        <v>163</v>
      </c>
    </row>
    <row r="22" spans="2:19" ht="20.25" customHeight="1" x14ac:dyDescent="0.25">
      <c r="B22" s="312"/>
      <c r="C22" s="325"/>
      <c r="D22" s="15" t="s">
        <v>29</v>
      </c>
      <c r="E22" s="117" t="s">
        <v>185</v>
      </c>
      <c r="F22" s="120" t="s">
        <v>152</v>
      </c>
      <c r="G22" s="119" t="s">
        <v>186</v>
      </c>
      <c r="H22" s="156" t="str">
        <f>E16</f>
        <v>F.THREE U-15</v>
      </c>
      <c r="I22" s="152" t="str">
        <f>G16</f>
        <v>エスプリ長岡</v>
      </c>
      <c r="L22" s="325"/>
      <c r="M22" s="15" t="s">
        <v>115</v>
      </c>
      <c r="N22" s="117" t="s">
        <v>187</v>
      </c>
      <c r="O22" s="120" t="s">
        <v>152</v>
      </c>
      <c r="P22" s="119" t="s">
        <v>188</v>
      </c>
      <c r="Q22" s="117" t="s">
        <v>166</v>
      </c>
      <c r="R22" s="119" t="s">
        <v>167</v>
      </c>
    </row>
    <row r="23" spans="2:19" ht="12" customHeight="1" x14ac:dyDescent="0.25">
      <c r="B23" s="231"/>
      <c r="C23" s="9"/>
      <c r="D23" s="16"/>
      <c r="E23" s="52"/>
      <c r="F23" s="122"/>
      <c r="G23" s="52"/>
      <c r="H23" s="191"/>
      <c r="I23" s="191"/>
      <c r="L23" s="9"/>
      <c r="M23" s="16"/>
      <c r="N23" s="52"/>
      <c r="O23" s="53"/>
      <c r="P23" s="52"/>
      <c r="Q23" s="52"/>
      <c r="R23" s="52"/>
    </row>
    <row r="24" spans="2:19" ht="20.25" customHeight="1" x14ac:dyDescent="0.25">
      <c r="B24" s="328"/>
      <c r="C24" s="325">
        <v>0.65625</v>
      </c>
      <c r="D24" s="14" t="s">
        <v>189</v>
      </c>
      <c r="E24" s="113" t="s">
        <v>190</v>
      </c>
      <c r="F24" s="116" t="s">
        <v>152</v>
      </c>
      <c r="G24" s="115" t="s">
        <v>191</v>
      </c>
      <c r="H24" s="157" t="str">
        <f>E18</f>
        <v>ジェス新潟東SC</v>
      </c>
      <c r="I24" s="187" t="str">
        <f>G18</f>
        <v>グランセナ新潟FC</v>
      </c>
      <c r="J24" s="2"/>
      <c r="L24" s="325">
        <v>0.65625</v>
      </c>
      <c r="M24" s="14" t="s">
        <v>198</v>
      </c>
      <c r="N24" s="113" t="s">
        <v>192</v>
      </c>
      <c r="O24" s="116" t="s">
        <v>152</v>
      </c>
      <c r="P24" s="115" t="s">
        <v>193</v>
      </c>
      <c r="Q24" s="113" t="s">
        <v>171</v>
      </c>
      <c r="R24" s="115" t="s">
        <v>172</v>
      </c>
    </row>
    <row r="25" spans="2:19" ht="20.25" customHeight="1" x14ac:dyDescent="0.25">
      <c r="B25" s="328"/>
      <c r="C25" s="325"/>
      <c r="D25" s="15" t="s">
        <v>138</v>
      </c>
      <c r="E25" s="117" t="s">
        <v>194</v>
      </c>
      <c r="F25" s="118" t="s">
        <v>152</v>
      </c>
      <c r="G25" s="124" t="s">
        <v>195</v>
      </c>
      <c r="H25" s="156" t="str">
        <f>E19</f>
        <v>アルビレックス新潟Ｕ-15</v>
      </c>
      <c r="I25" s="152" t="str">
        <f>G19</f>
        <v>ReiZ長岡</v>
      </c>
      <c r="L25" s="325"/>
      <c r="M25" s="15" t="s">
        <v>114</v>
      </c>
      <c r="N25" s="117" t="s">
        <v>196</v>
      </c>
      <c r="O25" s="120" t="s">
        <v>152</v>
      </c>
      <c r="P25" s="119" t="s">
        <v>197</v>
      </c>
      <c r="Q25" s="117" t="s">
        <v>175</v>
      </c>
      <c r="R25" s="119" t="s">
        <v>176</v>
      </c>
    </row>
    <row r="26" spans="2:19" s="5" customFormat="1" ht="18.75" customHeight="1" x14ac:dyDescent="0.5">
      <c r="B26" s="58"/>
      <c r="C26" s="108" t="s">
        <v>153</v>
      </c>
      <c r="D26" s="61"/>
      <c r="E26" s="292"/>
      <c r="F26" s="292"/>
      <c r="G26" s="292"/>
      <c r="H26" s="61"/>
      <c r="I26" s="61"/>
      <c r="L26" s="108" t="s">
        <v>209</v>
      </c>
      <c r="M26" s="61"/>
      <c r="N26" s="292"/>
      <c r="O26" s="292"/>
      <c r="P26" s="292"/>
      <c r="Q26" s="62"/>
      <c r="R26" s="63"/>
    </row>
    <row r="27" spans="2:19" s="125" customFormat="1" ht="16.149999999999999" x14ac:dyDescent="0.25">
      <c r="C27" s="286" t="s">
        <v>394</v>
      </c>
      <c r="D27" s="286"/>
      <c r="E27" s="286"/>
      <c r="F27" s="286"/>
      <c r="G27" s="286"/>
      <c r="H27" s="286"/>
      <c r="I27" s="286"/>
      <c r="L27" s="286" t="str">
        <f>C27</f>
        <v>会場：グランセナA</v>
      </c>
      <c r="M27" s="286"/>
      <c r="N27" s="286"/>
      <c r="O27" s="286"/>
      <c r="P27" s="286"/>
      <c r="Q27" s="286"/>
      <c r="R27" s="286"/>
    </row>
    <row r="28" spans="2:19" s="125" customFormat="1" ht="21.95" customHeight="1" x14ac:dyDescent="0.25">
      <c r="C28" s="130">
        <v>0.35416666666666669</v>
      </c>
      <c r="D28" s="131" t="s">
        <v>40</v>
      </c>
      <c r="E28" s="132" t="s">
        <v>200</v>
      </c>
      <c r="F28" s="224"/>
      <c r="G28" s="133"/>
      <c r="H28" s="284" t="s">
        <v>664</v>
      </c>
      <c r="I28" s="133"/>
      <c r="L28" s="130">
        <v>0.35416666666666669</v>
      </c>
      <c r="M28" s="131" t="s">
        <v>40</v>
      </c>
      <c r="N28" s="296" t="s">
        <v>200</v>
      </c>
      <c r="O28" s="296"/>
      <c r="P28" s="296"/>
      <c r="Q28" s="284" t="s">
        <v>664</v>
      </c>
      <c r="R28" s="134"/>
    </row>
    <row r="29" spans="2:19" s="125" customFormat="1" ht="21.95" customHeight="1" x14ac:dyDescent="0.25">
      <c r="C29" s="135" t="s">
        <v>429</v>
      </c>
      <c r="D29" s="136" t="s">
        <v>430</v>
      </c>
      <c r="E29" s="299" t="s">
        <v>395</v>
      </c>
      <c r="F29" s="300"/>
      <c r="G29" s="301"/>
      <c r="H29" s="330" t="s">
        <v>42</v>
      </c>
      <c r="I29" s="331"/>
      <c r="L29" s="135" t="s">
        <v>429</v>
      </c>
      <c r="M29" s="136" t="s">
        <v>431</v>
      </c>
      <c r="N29" s="299"/>
      <c r="O29" s="300"/>
      <c r="P29" s="301"/>
      <c r="Q29" s="330" t="s">
        <v>42</v>
      </c>
      <c r="R29" s="331"/>
    </row>
    <row r="30" spans="2:19" s="95" customFormat="1" ht="3.95" customHeight="1" x14ac:dyDescent="0.25">
      <c r="B30" s="103"/>
      <c r="C30" s="13"/>
      <c r="D30" s="11"/>
      <c r="E30" s="66"/>
      <c r="F30" s="66"/>
      <c r="G30" s="66"/>
      <c r="H30" s="89"/>
      <c r="I30" s="90"/>
      <c r="K30" s="103"/>
      <c r="L30" s="13"/>
      <c r="M30" s="11"/>
      <c r="N30" s="66"/>
      <c r="O30" s="66"/>
      <c r="P30" s="66"/>
      <c r="Q30" s="89"/>
      <c r="R30" s="90"/>
    </row>
    <row r="31" spans="2:19" s="125" customFormat="1" ht="21.95" customHeight="1" x14ac:dyDescent="0.25">
      <c r="B31" s="142" t="s">
        <v>432</v>
      </c>
      <c r="C31" s="7">
        <v>0.39583333333333331</v>
      </c>
      <c r="D31" s="7" t="s">
        <v>433</v>
      </c>
      <c r="E31" s="49" t="str">
        <f>'１７～３2T表'!B14</f>
        <v>くびき野FC</v>
      </c>
      <c r="F31" s="104" t="s">
        <v>218</v>
      </c>
      <c r="G31" s="50" t="str">
        <f>'１７～３2T表'!F14</f>
        <v>LOCUS新潟FC</v>
      </c>
      <c r="H31" s="234" t="str">
        <f>E35</f>
        <v>FC五十嵐</v>
      </c>
      <c r="I31" s="235" t="str">
        <f>G35</f>
        <v>FCヴァレミール</v>
      </c>
      <c r="J31" s="143"/>
      <c r="K31" s="142" t="s">
        <v>433</v>
      </c>
      <c r="L31" s="7">
        <v>0.39583333333333331</v>
      </c>
      <c r="M31" s="7" t="s">
        <v>398</v>
      </c>
      <c r="N31" s="49" t="s">
        <v>313</v>
      </c>
      <c r="O31" s="104" t="s">
        <v>218</v>
      </c>
      <c r="P31" s="50" t="s">
        <v>155</v>
      </c>
      <c r="Q31" s="234" t="str">
        <f>N35</f>
        <v>⑤の敗者</v>
      </c>
      <c r="R31" s="235" t="str">
        <f>P35</f>
        <v>⑥の敗者</v>
      </c>
    </row>
    <row r="32" spans="2:19" s="95" customFormat="1" ht="3.95" customHeight="1" x14ac:dyDescent="0.25">
      <c r="B32" s="103"/>
      <c r="C32" s="13"/>
      <c r="D32" s="11"/>
      <c r="E32" s="66"/>
      <c r="F32" s="66"/>
      <c r="G32" s="66"/>
      <c r="H32" s="89"/>
      <c r="I32" s="90"/>
      <c r="K32" s="103"/>
      <c r="L32" s="13"/>
      <c r="M32" s="11"/>
      <c r="N32" s="66"/>
      <c r="O32" s="66"/>
      <c r="P32" s="66"/>
      <c r="Q32" s="89"/>
      <c r="R32" s="90"/>
    </row>
    <row r="33" spans="2:18" s="125" customFormat="1" ht="21.95" customHeight="1" x14ac:dyDescent="0.25">
      <c r="B33" s="142" t="s">
        <v>434</v>
      </c>
      <c r="C33" s="7">
        <v>0.44791666666666669</v>
      </c>
      <c r="D33" s="7" t="s">
        <v>435</v>
      </c>
      <c r="E33" s="49" t="str">
        <f>'１７～３2T表'!J14</f>
        <v>五泉DEVA U-15</v>
      </c>
      <c r="F33" s="104" t="s">
        <v>218</v>
      </c>
      <c r="G33" s="50" t="str">
        <f>'１７～３2T表'!N14</f>
        <v>青山FC AFC94</v>
      </c>
      <c r="H33" s="234" t="str">
        <f>E37</f>
        <v>新潟アカデミー</v>
      </c>
      <c r="I33" s="235" t="str">
        <f>G37</f>
        <v>FC Artista U-15</v>
      </c>
      <c r="K33" s="142" t="s">
        <v>434</v>
      </c>
      <c r="L33" s="7">
        <v>0.44791666666666669</v>
      </c>
      <c r="M33" s="7" t="s">
        <v>436</v>
      </c>
      <c r="N33" s="49" t="s">
        <v>420</v>
      </c>
      <c r="O33" s="104" t="s">
        <v>437</v>
      </c>
      <c r="P33" s="50" t="s">
        <v>154</v>
      </c>
      <c r="Q33" s="234" t="str">
        <f>N37</f>
        <v>⑤の勝者</v>
      </c>
      <c r="R33" s="235" t="str">
        <f>P37</f>
        <v>⑥の勝者</v>
      </c>
    </row>
    <row r="34" spans="2:18" s="95" customFormat="1" ht="3.95" customHeight="1" x14ac:dyDescent="0.25">
      <c r="B34" s="103"/>
      <c r="C34" s="13"/>
      <c r="D34" s="11"/>
      <c r="E34" s="66"/>
      <c r="F34" s="66"/>
      <c r="G34" s="66"/>
      <c r="H34" s="89"/>
      <c r="I34" s="90"/>
      <c r="K34" s="103"/>
      <c r="L34" s="13"/>
      <c r="M34" s="11"/>
      <c r="N34" s="66"/>
      <c r="O34" s="66"/>
      <c r="P34" s="66"/>
      <c r="Q34" s="89"/>
      <c r="R34" s="90"/>
    </row>
    <row r="35" spans="2:18" s="125" customFormat="1" ht="21.95" customHeight="1" x14ac:dyDescent="0.25">
      <c r="B35" s="142" t="s">
        <v>397</v>
      </c>
      <c r="C35" s="7">
        <v>0.5</v>
      </c>
      <c r="D35" s="7" t="s">
        <v>397</v>
      </c>
      <c r="E35" s="49" t="str">
        <f>'１７～３2T表'!R14</f>
        <v>FC五十嵐</v>
      </c>
      <c r="F35" s="104" t="s">
        <v>437</v>
      </c>
      <c r="G35" s="50" t="str">
        <f>'１７～３2T表'!V14</f>
        <v>FCヴァレミール</v>
      </c>
      <c r="H35" s="234" t="str">
        <f>E31</f>
        <v>くびき野FC</v>
      </c>
      <c r="I35" s="235" t="str">
        <f>G31</f>
        <v>LOCUS新潟FC</v>
      </c>
      <c r="K35" s="142" t="s">
        <v>27</v>
      </c>
      <c r="L35" s="7">
        <v>0.5</v>
      </c>
      <c r="M35" s="7" t="s">
        <v>134</v>
      </c>
      <c r="N35" s="49" t="s">
        <v>421</v>
      </c>
      <c r="O35" s="104" t="s">
        <v>438</v>
      </c>
      <c r="P35" s="50" t="s">
        <v>422</v>
      </c>
      <c r="Q35" s="234" t="str">
        <f>N31</f>
        <v>①の勝者</v>
      </c>
      <c r="R35" s="235" t="str">
        <f>P31</f>
        <v>②の勝者</v>
      </c>
    </row>
    <row r="36" spans="2:18" s="95" customFormat="1" ht="3.95" customHeight="1" x14ac:dyDescent="0.25">
      <c r="B36" s="103"/>
      <c r="C36" s="13"/>
      <c r="D36" s="11"/>
      <c r="E36" s="66"/>
      <c r="F36" s="66"/>
      <c r="G36" s="66"/>
      <c r="H36" s="89"/>
      <c r="I36" s="90"/>
      <c r="K36" s="103"/>
      <c r="L36" s="13"/>
      <c r="M36" s="11"/>
      <c r="N36" s="66"/>
      <c r="O36" s="66"/>
      <c r="P36" s="66"/>
      <c r="Q36" s="89"/>
      <c r="R36" s="90"/>
    </row>
    <row r="37" spans="2:18" s="125" customFormat="1" ht="21.95" customHeight="1" x14ac:dyDescent="0.25">
      <c r="B37" s="142" t="s">
        <v>439</v>
      </c>
      <c r="C37" s="7">
        <v>0.55208333333333337</v>
      </c>
      <c r="D37" s="7" t="s">
        <v>439</v>
      </c>
      <c r="E37" s="49" t="str">
        <f>'１７～３2T表'!Z14</f>
        <v>新潟アカデミー</v>
      </c>
      <c r="F37" s="104" t="s">
        <v>438</v>
      </c>
      <c r="G37" s="50" t="str">
        <f>'１７～３2T表'!AD14</f>
        <v>FC Artista U-15</v>
      </c>
      <c r="H37" s="234" t="str">
        <f>E33</f>
        <v>五泉DEVA U-15</v>
      </c>
      <c r="I37" s="235" t="str">
        <f>G33</f>
        <v>青山FC AFC94</v>
      </c>
      <c r="K37" s="142" t="s">
        <v>28</v>
      </c>
      <c r="L37" s="7">
        <v>0.55208333333333337</v>
      </c>
      <c r="M37" s="7" t="s">
        <v>46</v>
      </c>
      <c r="N37" s="49" t="s">
        <v>423</v>
      </c>
      <c r="O37" s="104" t="s">
        <v>437</v>
      </c>
      <c r="P37" s="50" t="s">
        <v>424</v>
      </c>
      <c r="Q37" s="234" t="str">
        <f>N33</f>
        <v>③の勝者</v>
      </c>
      <c r="R37" s="235" t="str">
        <f>P33</f>
        <v>④の勝者</v>
      </c>
    </row>
    <row r="38" spans="2:18" s="95" customFormat="1" ht="3.95" customHeight="1" x14ac:dyDescent="0.25">
      <c r="B38" s="103"/>
      <c r="C38" s="13"/>
      <c r="D38" s="11"/>
      <c r="E38" s="66"/>
      <c r="F38" s="66"/>
      <c r="G38" s="66"/>
      <c r="H38" s="89"/>
      <c r="I38" s="90"/>
      <c r="K38" s="103"/>
      <c r="L38" s="13"/>
      <c r="M38" s="11"/>
      <c r="N38" s="66"/>
      <c r="O38" s="66"/>
      <c r="P38" s="66"/>
      <c r="Q38" s="89"/>
      <c r="R38" s="90"/>
    </row>
    <row r="39" spans="2:18" s="125" customFormat="1" ht="21.95" customHeight="1" x14ac:dyDescent="0.25">
      <c r="B39" s="83" t="s">
        <v>440</v>
      </c>
      <c r="C39" s="7">
        <v>0.60416666666666663</v>
      </c>
      <c r="D39" s="7" t="s">
        <v>440</v>
      </c>
      <c r="E39" s="49" t="s">
        <v>311</v>
      </c>
      <c r="F39" s="104" t="s">
        <v>437</v>
      </c>
      <c r="G39" s="50" t="s">
        <v>312</v>
      </c>
      <c r="H39" s="234" t="s">
        <v>313</v>
      </c>
      <c r="I39" s="235" t="s">
        <v>155</v>
      </c>
      <c r="K39" s="83" t="s">
        <v>440</v>
      </c>
      <c r="L39" s="7">
        <v>0.60416666666666663</v>
      </c>
      <c r="M39" s="7" t="s">
        <v>399</v>
      </c>
      <c r="N39" s="49" t="s">
        <v>425</v>
      </c>
      <c r="O39" s="104" t="s">
        <v>441</v>
      </c>
      <c r="P39" s="50" t="s">
        <v>426</v>
      </c>
      <c r="Q39" s="234" t="str">
        <f>N35</f>
        <v>⑤の敗者</v>
      </c>
      <c r="R39" s="235" t="str">
        <f>P35</f>
        <v>⑥の敗者</v>
      </c>
    </row>
    <row r="40" spans="2:18" s="95" customFormat="1" ht="3.95" customHeight="1" x14ac:dyDescent="0.25">
      <c r="B40" s="103"/>
      <c r="C40" s="13"/>
      <c r="D40" s="11"/>
      <c r="E40" s="66"/>
      <c r="F40" s="66"/>
      <c r="G40" s="66"/>
      <c r="H40" s="89"/>
      <c r="I40" s="90"/>
      <c r="K40" s="103"/>
      <c r="L40" s="13"/>
      <c r="M40" s="11"/>
      <c r="N40" s="66"/>
      <c r="O40" s="66"/>
      <c r="P40" s="66"/>
      <c r="Q40" s="89"/>
      <c r="R40" s="90"/>
    </row>
    <row r="41" spans="2:18" s="125" customFormat="1" ht="21.95" customHeight="1" x14ac:dyDescent="0.25">
      <c r="B41" s="83" t="s">
        <v>138</v>
      </c>
      <c r="C41" s="7">
        <v>0.65625</v>
      </c>
      <c r="D41" s="7" t="s">
        <v>400</v>
      </c>
      <c r="E41" s="49" t="s">
        <v>419</v>
      </c>
      <c r="F41" s="104" t="s">
        <v>282</v>
      </c>
      <c r="G41" s="50" t="s">
        <v>418</v>
      </c>
      <c r="H41" s="234" t="s">
        <v>420</v>
      </c>
      <c r="I41" s="235" t="s">
        <v>154</v>
      </c>
      <c r="K41" s="83" t="s">
        <v>400</v>
      </c>
      <c r="L41" s="7">
        <v>0.65625</v>
      </c>
      <c r="M41" s="7" t="s">
        <v>442</v>
      </c>
      <c r="N41" s="49" t="s">
        <v>428</v>
      </c>
      <c r="O41" s="104" t="s">
        <v>438</v>
      </c>
      <c r="P41" s="50" t="s">
        <v>427</v>
      </c>
      <c r="Q41" s="234" t="str">
        <f>N37</f>
        <v>⑤の勝者</v>
      </c>
      <c r="R41" s="235" t="str">
        <f>P37</f>
        <v>⑥の勝者</v>
      </c>
    </row>
    <row r="42" spans="2:18" s="125" customFormat="1" x14ac:dyDescent="0.25">
      <c r="B42" s="83"/>
      <c r="C42" s="108" t="s">
        <v>391</v>
      </c>
      <c r="D42" s="11"/>
      <c r="E42" s="292"/>
      <c r="F42" s="292"/>
      <c r="G42" s="292"/>
      <c r="H42" s="83"/>
      <c r="I42" s="83"/>
      <c r="K42" s="83"/>
      <c r="L42" s="108" t="s">
        <v>443</v>
      </c>
      <c r="M42" s="11"/>
      <c r="N42" s="292"/>
      <c r="O42" s="292"/>
      <c r="P42" s="292"/>
      <c r="Q42" s="83"/>
      <c r="R42" s="83"/>
    </row>
    <row r="43" spans="2:18" s="125" customFormat="1" ht="16.149999999999999" x14ac:dyDescent="0.25">
      <c r="C43" s="286" t="s">
        <v>445</v>
      </c>
      <c r="D43" s="286"/>
      <c r="E43" s="286"/>
      <c r="F43" s="286"/>
      <c r="G43" s="286"/>
      <c r="H43" s="286"/>
      <c r="I43" s="286"/>
      <c r="L43" s="286" t="str">
        <f>C43</f>
        <v>会場：刈羽ぴあパークB</v>
      </c>
      <c r="M43" s="286"/>
      <c r="N43" s="286"/>
      <c r="O43" s="286"/>
      <c r="P43" s="286"/>
      <c r="Q43" s="286"/>
      <c r="R43" s="286"/>
    </row>
    <row r="44" spans="2:18" s="125" customFormat="1" ht="21.95" customHeight="1" x14ac:dyDescent="0.25">
      <c r="C44" s="130">
        <v>0.35416666666666669</v>
      </c>
      <c r="D44" s="131" t="s">
        <v>40</v>
      </c>
      <c r="E44" s="132" t="s">
        <v>200</v>
      </c>
      <c r="F44" s="224"/>
      <c r="G44" s="133"/>
      <c r="H44" s="284" t="s">
        <v>665</v>
      </c>
      <c r="I44" s="133"/>
      <c r="L44" s="130">
        <v>0.35416666666666669</v>
      </c>
      <c r="M44" s="131" t="s">
        <v>40</v>
      </c>
      <c r="N44" s="296" t="s">
        <v>200</v>
      </c>
      <c r="O44" s="296"/>
      <c r="P44" s="296"/>
      <c r="Q44" s="284" t="s">
        <v>665</v>
      </c>
      <c r="R44" s="134"/>
    </row>
    <row r="45" spans="2:18" s="125" customFormat="1" ht="21.95" customHeight="1" x14ac:dyDescent="0.25">
      <c r="C45" s="135" t="s">
        <v>429</v>
      </c>
      <c r="D45" s="136" t="s">
        <v>430</v>
      </c>
      <c r="E45" s="299" t="s">
        <v>444</v>
      </c>
      <c r="F45" s="300"/>
      <c r="G45" s="301"/>
      <c r="H45" s="330" t="s">
        <v>42</v>
      </c>
      <c r="I45" s="331"/>
      <c r="L45" s="135" t="s">
        <v>429</v>
      </c>
      <c r="M45" s="136" t="s">
        <v>431</v>
      </c>
      <c r="N45" s="299"/>
      <c r="O45" s="300"/>
      <c r="P45" s="301"/>
      <c r="Q45" s="330" t="s">
        <v>42</v>
      </c>
      <c r="R45" s="331"/>
    </row>
    <row r="46" spans="2:18" s="95" customFormat="1" ht="3.95" customHeight="1" x14ac:dyDescent="0.25">
      <c r="B46" s="103"/>
      <c r="C46" s="13"/>
      <c r="D46" s="11"/>
      <c r="E46" s="66"/>
      <c r="F46" s="66"/>
      <c r="G46" s="66"/>
      <c r="H46" s="89"/>
      <c r="I46" s="90"/>
      <c r="K46" s="103"/>
      <c r="L46" s="13"/>
      <c r="M46" s="11"/>
      <c r="N46" s="66"/>
      <c r="O46" s="66"/>
      <c r="P46" s="66"/>
      <c r="Q46" s="89"/>
      <c r="R46" s="90"/>
    </row>
    <row r="47" spans="2:18" s="125" customFormat="1" ht="21.95" customHeight="1" x14ac:dyDescent="0.25">
      <c r="B47" s="142" t="s">
        <v>432</v>
      </c>
      <c r="C47" s="7">
        <v>0.39583333333333331</v>
      </c>
      <c r="D47" s="7" t="s">
        <v>405</v>
      </c>
      <c r="E47" s="49" t="str">
        <f>'１７～３2T表'!B41</f>
        <v>長岡ビルボードFC</v>
      </c>
      <c r="F47" s="104" t="s">
        <v>218</v>
      </c>
      <c r="G47" s="50" t="str">
        <f>'１７～３2T表'!F41</f>
        <v>シバタSC</v>
      </c>
      <c r="H47" s="234" t="str">
        <f>E51</f>
        <v>IFCジュニアユース</v>
      </c>
      <c r="I47" s="235" t="str">
        <f>G51</f>
        <v>F.C.ESTNOVA 新潟燕</v>
      </c>
      <c r="J47" s="143"/>
      <c r="K47" s="142" t="s">
        <v>433</v>
      </c>
      <c r="L47" s="7">
        <v>0.39583333333333331</v>
      </c>
      <c r="M47" s="7" t="s">
        <v>447</v>
      </c>
      <c r="N47" s="49" t="s">
        <v>456</v>
      </c>
      <c r="O47" s="104" t="s">
        <v>218</v>
      </c>
      <c r="P47" s="50" t="s">
        <v>457</v>
      </c>
      <c r="Q47" s="234" t="str">
        <f>N51</f>
        <v>❺の敗者</v>
      </c>
      <c r="R47" s="235" t="str">
        <f>P51</f>
        <v>❻の敗者</v>
      </c>
    </row>
    <row r="48" spans="2:18" s="95" customFormat="1" ht="3.95" customHeight="1" x14ac:dyDescent="0.25">
      <c r="B48" s="103"/>
      <c r="C48" s="13"/>
      <c r="D48" s="11"/>
      <c r="E48" s="66"/>
      <c r="F48" s="66"/>
      <c r="G48" s="66"/>
      <c r="H48" s="89"/>
      <c r="I48" s="90"/>
      <c r="K48" s="103"/>
      <c r="L48" s="13"/>
      <c r="M48" s="11"/>
      <c r="N48" s="66"/>
      <c r="O48" s="66"/>
      <c r="P48" s="66"/>
      <c r="Q48" s="89"/>
      <c r="R48" s="90"/>
    </row>
    <row r="49" spans="1:18" s="125" customFormat="1" ht="21.95" customHeight="1" x14ac:dyDescent="0.25">
      <c r="B49" s="142" t="s">
        <v>434</v>
      </c>
      <c r="C49" s="7">
        <v>0.44791666666666669</v>
      </c>
      <c r="D49" s="7" t="s">
        <v>168</v>
      </c>
      <c r="E49" s="49" t="str">
        <f>'１７～３2T表'!J41</f>
        <v>巻SC</v>
      </c>
      <c r="F49" s="104" t="s">
        <v>218</v>
      </c>
      <c r="G49" s="50" t="str">
        <f>'１７～３2T表'!N41</f>
        <v>OFCファンタジスタ</v>
      </c>
      <c r="H49" s="234" t="str">
        <f>E53</f>
        <v>AC UNITED</v>
      </c>
      <c r="I49" s="235" t="str">
        <f>G53</f>
        <v>新潟ハマーレFC</v>
      </c>
      <c r="K49" s="142" t="s">
        <v>434</v>
      </c>
      <c r="L49" s="7">
        <v>0.44791666666666669</v>
      </c>
      <c r="M49" s="7" t="s">
        <v>448</v>
      </c>
      <c r="N49" s="49" t="s">
        <v>458</v>
      </c>
      <c r="O49" s="104" t="s">
        <v>437</v>
      </c>
      <c r="P49" s="50" t="s">
        <v>459</v>
      </c>
      <c r="Q49" s="234" t="str">
        <f>N53</f>
        <v>❺の勝者</v>
      </c>
      <c r="R49" s="235" t="str">
        <f>P53</f>
        <v>❻の勝者</v>
      </c>
    </row>
    <row r="50" spans="1:18" s="95" customFormat="1" ht="3.95" customHeight="1" x14ac:dyDescent="0.25">
      <c r="B50" s="103"/>
      <c r="C50" s="13"/>
      <c r="D50" s="11"/>
      <c r="E50" s="66"/>
      <c r="F50" s="66"/>
      <c r="G50" s="66"/>
      <c r="H50" s="89"/>
      <c r="I50" s="90"/>
      <c r="K50" s="103"/>
      <c r="L50" s="13"/>
      <c r="M50" s="11"/>
      <c r="N50" s="66"/>
      <c r="O50" s="66"/>
      <c r="P50" s="66"/>
      <c r="Q50" s="89"/>
      <c r="R50" s="90"/>
    </row>
    <row r="51" spans="1:18" s="125" customFormat="1" ht="21.95" customHeight="1" x14ac:dyDescent="0.25">
      <c r="B51" s="142" t="s">
        <v>397</v>
      </c>
      <c r="C51" s="7">
        <v>0.5</v>
      </c>
      <c r="D51" s="7" t="s">
        <v>446</v>
      </c>
      <c r="E51" s="49" t="str">
        <f>'１７～３2T表'!R41</f>
        <v>IFCジュニアユース</v>
      </c>
      <c r="F51" s="104" t="s">
        <v>437</v>
      </c>
      <c r="G51" s="50" t="str">
        <f>'１７～３2T表'!V41</f>
        <v>F.C.ESTNOVA 新潟燕</v>
      </c>
      <c r="H51" s="234" t="str">
        <f>E47</f>
        <v>長岡ビルボードFC</v>
      </c>
      <c r="I51" s="235" t="str">
        <f>G47</f>
        <v>シバタSC</v>
      </c>
      <c r="K51" s="142" t="s">
        <v>27</v>
      </c>
      <c r="L51" s="7">
        <v>0.5</v>
      </c>
      <c r="M51" s="7" t="s">
        <v>449</v>
      </c>
      <c r="N51" s="49" t="s">
        <v>460</v>
      </c>
      <c r="O51" s="104" t="s">
        <v>438</v>
      </c>
      <c r="P51" s="50" t="s">
        <v>461</v>
      </c>
      <c r="Q51" s="234" t="str">
        <f>N47</f>
        <v>❶の勝者</v>
      </c>
      <c r="R51" s="235" t="str">
        <f>P47</f>
        <v>❷の勝者</v>
      </c>
    </row>
    <row r="52" spans="1:18" s="95" customFormat="1" ht="3.95" customHeight="1" x14ac:dyDescent="0.25">
      <c r="B52" s="103"/>
      <c r="C52" s="13"/>
      <c r="D52" s="11"/>
      <c r="E52" s="66"/>
      <c r="F52" s="66"/>
      <c r="G52" s="66"/>
      <c r="H52" s="89"/>
      <c r="I52" s="90"/>
      <c r="K52" s="103"/>
      <c r="L52" s="13"/>
      <c r="M52" s="11"/>
      <c r="N52" s="66"/>
      <c r="O52" s="66"/>
      <c r="P52" s="66"/>
      <c r="Q52" s="89"/>
      <c r="R52" s="90"/>
    </row>
    <row r="53" spans="1:18" s="125" customFormat="1" ht="21.95" customHeight="1" x14ac:dyDescent="0.25">
      <c r="B53" s="142" t="s">
        <v>439</v>
      </c>
      <c r="C53" s="7">
        <v>0.55208333333333337</v>
      </c>
      <c r="D53" s="7" t="s">
        <v>179</v>
      </c>
      <c r="E53" s="49" t="str">
        <f>'１７～３2T表'!Z41</f>
        <v>AC UNITED</v>
      </c>
      <c r="F53" s="104" t="s">
        <v>438</v>
      </c>
      <c r="G53" s="50" t="str">
        <f>'１７～３2T表'!AD41</f>
        <v>新潟ハマーレFC</v>
      </c>
      <c r="H53" s="234" t="str">
        <f>E49</f>
        <v>巻SC</v>
      </c>
      <c r="I53" s="235" t="str">
        <f>G49</f>
        <v>OFCファンタジスタ</v>
      </c>
      <c r="K53" s="142" t="s">
        <v>28</v>
      </c>
      <c r="L53" s="7">
        <v>0.55208333333333337</v>
      </c>
      <c r="M53" s="7" t="s">
        <v>450</v>
      </c>
      <c r="N53" s="49" t="s">
        <v>462</v>
      </c>
      <c r="O53" s="104" t="s">
        <v>437</v>
      </c>
      <c r="P53" s="50" t="s">
        <v>463</v>
      </c>
      <c r="Q53" s="294" t="s">
        <v>656</v>
      </c>
      <c r="R53" s="295"/>
    </row>
    <row r="54" spans="1:18" s="95" customFormat="1" ht="3.95" customHeight="1" x14ac:dyDescent="0.25">
      <c r="B54" s="103"/>
      <c r="C54" s="13"/>
      <c r="D54" s="11"/>
      <c r="E54" s="66"/>
      <c r="F54" s="66"/>
      <c r="G54" s="66"/>
      <c r="H54" s="89"/>
      <c r="I54" s="90"/>
      <c r="K54" s="103"/>
      <c r="L54" s="13"/>
      <c r="M54" s="11"/>
      <c r="N54" s="66"/>
      <c r="O54" s="66"/>
      <c r="P54" s="66"/>
      <c r="Q54" s="89"/>
      <c r="R54" s="90"/>
    </row>
    <row r="55" spans="1:18" s="125" customFormat="1" ht="21.95" customHeight="1" x14ac:dyDescent="0.25">
      <c r="B55" s="83" t="s">
        <v>440</v>
      </c>
      <c r="C55" s="7">
        <v>0.60416666666666663</v>
      </c>
      <c r="D55" s="7" t="s">
        <v>407</v>
      </c>
      <c r="E55" s="49" t="s">
        <v>452</v>
      </c>
      <c r="F55" s="104" t="s">
        <v>437</v>
      </c>
      <c r="G55" s="50" t="s">
        <v>454</v>
      </c>
      <c r="H55" s="234" t="s">
        <v>313</v>
      </c>
      <c r="I55" s="235" t="s">
        <v>155</v>
      </c>
      <c r="K55" s="83" t="s">
        <v>440</v>
      </c>
      <c r="L55" s="7">
        <v>0.60416666666666663</v>
      </c>
      <c r="M55" s="7" t="s">
        <v>451</v>
      </c>
      <c r="N55" s="49" t="s">
        <v>464</v>
      </c>
      <c r="O55" s="104" t="s">
        <v>441</v>
      </c>
      <c r="P55" s="50" t="s">
        <v>465</v>
      </c>
      <c r="Q55" s="294" t="s">
        <v>657</v>
      </c>
      <c r="R55" s="295"/>
    </row>
    <row r="56" spans="1:18" s="95" customFormat="1" ht="3.95" customHeight="1" x14ac:dyDescent="0.25">
      <c r="B56" s="103"/>
      <c r="C56" s="13"/>
      <c r="D56" s="11"/>
      <c r="E56" s="66"/>
      <c r="F56" s="66"/>
      <c r="G56" s="66"/>
      <c r="H56" s="89"/>
      <c r="I56" s="90"/>
      <c r="K56" s="103"/>
      <c r="L56" s="13"/>
      <c r="M56" s="11"/>
      <c r="N56" s="66"/>
      <c r="O56" s="66"/>
      <c r="P56" s="66"/>
      <c r="Q56" s="89"/>
      <c r="R56" s="90"/>
    </row>
    <row r="57" spans="1:18" s="125" customFormat="1" ht="21.95" customHeight="1" x14ac:dyDescent="0.25">
      <c r="B57" s="83" t="s">
        <v>138</v>
      </c>
      <c r="C57" s="7">
        <v>0.65625</v>
      </c>
      <c r="D57" s="7" t="s">
        <v>189</v>
      </c>
      <c r="E57" s="49" t="s">
        <v>453</v>
      </c>
      <c r="F57" s="104" t="s">
        <v>282</v>
      </c>
      <c r="G57" s="50" t="s">
        <v>455</v>
      </c>
      <c r="H57" s="234" t="s">
        <v>420</v>
      </c>
      <c r="I57" s="235" t="s">
        <v>154</v>
      </c>
      <c r="K57" s="83" t="s">
        <v>400</v>
      </c>
      <c r="L57" s="7">
        <v>0.65625</v>
      </c>
      <c r="M57" s="7" t="s">
        <v>198</v>
      </c>
      <c r="N57" s="49" t="s">
        <v>467</v>
      </c>
      <c r="O57" s="104" t="s">
        <v>438</v>
      </c>
      <c r="P57" s="50" t="s">
        <v>466</v>
      </c>
      <c r="Q57" s="294" t="s">
        <v>658</v>
      </c>
      <c r="R57" s="295"/>
    </row>
    <row r="58" spans="1:18" s="125" customFormat="1" x14ac:dyDescent="0.25">
      <c r="B58" s="83"/>
      <c r="C58" s="108" t="s">
        <v>391</v>
      </c>
      <c r="D58" s="11"/>
      <c r="E58" s="292"/>
      <c r="F58" s="292"/>
      <c r="G58" s="292"/>
      <c r="H58" s="83"/>
      <c r="I58" s="83"/>
      <c r="K58" s="83"/>
      <c r="L58" s="108" t="s">
        <v>443</v>
      </c>
      <c r="M58" s="11"/>
      <c r="N58" s="292"/>
      <c r="O58" s="292"/>
      <c r="P58" s="292"/>
      <c r="Q58" s="83"/>
      <c r="R58" s="83"/>
    </row>
    <row r="59" spans="1:18" s="5" customFormat="1" ht="19.899999999999999" customHeight="1" x14ac:dyDescent="0.5">
      <c r="B59" s="58"/>
      <c r="C59" s="108"/>
      <c r="D59" s="61"/>
      <c r="E59" s="225"/>
      <c r="F59" s="225"/>
      <c r="G59" s="225"/>
      <c r="H59" s="61"/>
      <c r="I59" s="61"/>
      <c r="L59" s="108"/>
      <c r="M59" s="61"/>
      <c r="N59" s="225"/>
      <c r="O59" s="225"/>
      <c r="P59" s="225"/>
      <c r="Q59" s="61"/>
      <c r="R59" s="61"/>
    </row>
    <row r="60" spans="1:18" ht="28.35" customHeight="1" x14ac:dyDescent="0.35">
      <c r="B60" s="86"/>
      <c r="C60" s="311" t="s">
        <v>279</v>
      </c>
      <c r="D60" s="311"/>
      <c r="E60" s="311"/>
      <c r="F60" s="311"/>
      <c r="G60" s="311"/>
      <c r="H60" s="311"/>
      <c r="I60" s="311"/>
    </row>
    <row r="61" spans="1:18" s="125" customFormat="1" ht="21.95" customHeight="1" x14ac:dyDescent="0.25">
      <c r="A61" s="129"/>
      <c r="B61" s="194"/>
      <c r="C61" s="308" t="s">
        <v>278</v>
      </c>
      <c r="D61" s="309"/>
      <c r="E61" s="309"/>
      <c r="F61" s="309"/>
      <c r="G61" s="309"/>
      <c r="H61" s="309"/>
      <c r="I61" s="309"/>
      <c r="J61" s="149"/>
      <c r="K61" s="149"/>
    </row>
    <row r="62" spans="1:18" s="125" customFormat="1" ht="21.95" customHeight="1" x14ac:dyDescent="0.25">
      <c r="B62" s="150"/>
      <c r="C62" s="85"/>
      <c r="D62" s="48"/>
      <c r="E62" s="315" t="s">
        <v>307</v>
      </c>
      <c r="F62" s="315"/>
      <c r="G62" s="315"/>
      <c r="H62" s="56"/>
      <c r="I62" s="112"/>
      <c r="J62" s="149"/>
      <c r="K62" s="149"/>
    </row>
    <row r="63" spans="1:18" s="125" customFormat="1" ht="18.95" customHeight="1" x14ac:dyDescent="0.25">
      <c r="B63" s="150"/>
      <c r="C63" s="329" t="s">
        <v>308</v>
      </c>
      <c r="D63" s="329"/>
      <c r="E63" s="132" t="s">
        <v>200</v>
      </c>
      <c r="F63" s="224"/>
      <c r="G63" s="133"/>
      <c r="H63" s="133" t="s">
        <v>666</v>
      </c>
      <c r="I63" s="133"/>
      <c r="J63" s="149"/>
      <c r="K63" s="149"/>
    </row>
    <row r="64" spans="1:18" s="125" customFormat="1" ht="21.95" customHeight="1" x14ac:dyDescent="0.25">
      <c r="B64" s="150"/>
      <c r="C64" s="135" t="s">
        <v>1</v>
      </c>
      <c r="D64" s="136" t="s">
        <v>206</v>
      </c>
      <c r="E64" s="299"/>
      <c r="F64" s="300"/>
      <c r="G64" s="301"/>
      <c r="H64" s="330" t="s">
        <v>42</v>
      </c>
      <c r="I64" s="331"/>
      <c r="J64" s="149"/>
      <c r="K64" s="149"/>
    </row>
    <row r="65" spans="2:11" s="125" customFormat="1" ht="12" customHeight="1" x14ac:dyDescent="0.25">
      <c r="B65" s="150"/>
      <c r="C65" s="139"/>
      <c r="D65" s="140"/>
      <c r="E65" s="141"/>
      <c r="F65" s="141"/>
      <c r="G65" s="141"/>
      <c r="H65" s="142"/>
      <c r="I65" s="142"/>
      <c r="J65" s="149"/>
      <c r="K65" s="149"/>
    </row>
    <row r="66" spans="2:11" s="125" customFormat="1" ht="21.95" customHeight="1" x14ac:dyDescent="0.25">
      <c r="B66" s="150"/>
      <c r="C66" s="7">
        <v>0.375</v>
      </c>
      <c r="D66" s="7" t="s">
        <v>224</v>
      </c>
      <c r="E66" s="49" t="str">
        <f>'33～38L表'!B13</f>
        <v>bandai12</v>
      </c>
      <c r="F66" s="104" t="s">
        <v>152</v>
      </c>
      <c r="G66" s="50" t="str">
        <f>'33～38L表'!B15</f>
        <v>フリーダム新潟FC</v>
      </c>
      <c r="H66" s="234" t="str">
        <f>E76</f>
        <v>アルビレックス柏崎</v>
      </c>
      <c r="I66" s="235" t="str">
        <f>G76</f>
        <v>Jドリーム三条</v>
      </c>
      <c r="J66" s="149"/>
      <c r="K66" s="149"/>
    </row>
    <row r="67" spans="2:11" s="125" customFormat="1" ht="12" customHeight="1" x14ac:dyDescent="0.25">
      <c r="B67" s="150"/>
      <c r="C67" s="139"/>
      <c r="D67" s="140"/>
      <c r="E67" s="141"/>
      <c r="F67" s="141"/>
      <c r="G67" s="141"/>
      <c r="H67" s="142"/>
      <c r="I67" s="142"/>
      <c r="J67" s="149"/>
      <c r="K67" s="149"/>
    </row>
    <row r="68" spans="2:11" s="125" customFormat="1" ht="21.95" customHeight="1" x14ac:dyDescent="0.25">
      <c r="B68" s="150"/>
      <c r="C68" s="7">
        <v>0.42708333333333331</v>
      </c>
      <c r="D68" s="7" t="s">
        <v>25</v>
      </c>
      <c r="E68" s="49" t="str">
        <f>'33～38L表'!B7</f>
        <v>アルビレックス柏崎</v>
      </c>
      <c r="F68" s="104" t="s">
        <v>152</v>
      </c>
      <c r="G68" s="50" t="str">
        <f>'33～38L表'!B9</f>
        <v>Noedegrati Sanjo FC</v>
      </c>
      <c r="H68" s="234" t="str">
        <f>E66</f>
        <v>bandai12</v>
      </c>
      <c r="I68" s="235" t="str">
        <f>G66</f>
        <v>フリーダム新潟FC</v>
      </c>
      <c r="J68" s="149"/>
      <c r="K68" s="149"/>
    </row>
    <row r="69" spans="2:11" s="125" customFormat="1" ht="12" customHeight="1" x14ac:dyDescent="0.25">
      <c r="B69" s="150"/>
      <c r="C69" s="13"/>
      <c r="D69" s="11"/>
      <c r="E69" s="66"/>
      <c r="F69" s="106"/>
      <c r="G69" s="66"/>
      <c r="H69" s="146"/>
      <c r="I69" s="90"/>
      <c r="J69" s="149"/>
      <c r="K69" s="149"/>
    </row>
    <row r="70" spans="2:11" s="125" customFormat="1" ht="21.95" customHeight="1" x14ac:dyDescent="0.25">
      <c r="B70" s="150"/>
      <c r="C70" s="7">
        <v>0.47916666666666669</v>
      </c>
      <c r="D70" s="7" t="s">
        <v>168</v>
      </c>
      <c r="E70" s="49" t="str">
        <f>'33～38L表'!B14</f>
        <v>FC,ACTIS U-15</v>
      </c>
      <c r="F70" s="104" t="s">
        <v>152</v>
      </c>
      <c r="G70" s="50" t="str">
        <f>'33～38L表'!B15</f>
        <v>フリーダム新潟FC</v>
      </c>
      <c r="H70" s="234" t="str">
        <f>E68</f>
        <v>アルビレックス柏崎</v>
      </c>
      <c r="I70" s="235" t="str">
        <f>G68</f>
        <v>Noedegrati Sanjo FC</v>
      </c>
      <c r="J70" s="149"/>
      <c r="K70" s="149"/>
    </row>
    <row r="71" spans="2:11" s="125" customFormat="1" ht="12" customHeight="1" x14ac:dyDescent="0.25">
      <c r="B71" s="150"/>
      <c r="C71" s="13"/>
      <c r="D71" s="11"/>
      <c r="E71" s="66"/>
      <c r="F71" s="106"/>
      <c r="G71" s="66"/>
      <c r="H71" s="146"/>
      <c r="I71" s="90"/>
      <c r="J71" s="149"/>
      <c r="K71" s="149"/>
    </row>
    <row r="72" spans="2:11" s="125" customFormat="1" ht="21.95" customHeight="1" x14ac:dyDescent="0.25">
      <c r="B72" s="150"/>
      <c r="C72" s="7">
        <v>0.53125</v>
      </c>
      <c r="D72" s="7" t="s">
        <v>653</v>
      </c>
      <c r="E72" s="49" t="str">
        <f>'33～38L表'!B8</f>
        <v>Jドリーム三条</v>
      </c>
      <c r="F72" s="104" t="s">
        <v>152</v>
      </c>
      <c r="G72" s="50" t="str">
        <f>'33～38L表'!B9</f>
        <v>Noedegrati Sanjo FC</v>
      </c>
      <c r="H72" s="234" t="str">
        <f>E70</f>
        <v>FC,ACTIS U-15</v>
      </c>
      <c r="I72" s="235" t="str">
        <f>G70</f>
        <v>フリーダム新潟FC</v>
      </c>
      <c r="J72" s="149"/>
      <c r="K72" s="149"/>
    </row>
    <row r="73" spans="2:11" s="125" customFormat="1" ht="12" customHeight="1" x14ac:dyDescent="0.25">
      <c r="B73" s="150"/>
      <c r="C73" s="11"/>
      <c r="E73" s="144"/>
      <c r="F73" s="145"/>
      <c r="G73" s="144"/>
      <c r="H73" s="90"/>
      <c r="I73" s="146"/>
      <c r="J73" s="149"/>
      <c r="K73" s="149"/>
    </row>
    <row r="74" spans="2:11" s="125" customFormat="1" ht="21.95" customHeight="1" x14ac:dyDescent="0.25">
      <c r="B74" s="150"/>
      <c r="C74" s="8">
        <v>0.58333333333333337</v>
      </c>
      <c r="D74" s="7" t="s">
        <v>654</v>
      </c>
      <c r="E74" s="49" t="str">
        <f>'33～38L表'!B13</f>
        <v>bandai12</v>
      </c>
      <c r="F74" s="104" t="s">
        <v>152</v>
      </c>
      <c r="G74" s="50" t="str">
        <f>'33～38L表'!B14</f>
        <v>FC,ACTIS U-15</v>
      </c>
      <c r="H74" s="234" t="str">
        <f>E72</f>
        <v>Jドリーム三条</v>
      </c>
      <c r="I74" s="235" t="str">
        <f>G72</f>
        <v>Noedegrati Sanjo FC</v>
      </c>
      <c r="J74" s="149"/>
      <c r="K74" s="149"/>
    </row>
    <row r="75" spans="2:11" s="125" customFormat="1" ht="12" customHeight="1" x14ac:dyDescent="0.25">
      <c r="B75" s="150"/>
      <c r="C75" s="12"/>
      <c r="E75" s="144"/>
      <c r="F75" s="145"/>
      <c r="G75" s="144"/>
      <c r="H75" s="146"/>
      <c r="I75" s="146"/>
      <c r="J75" s="149"/>
      <c r="K75" s="149"/>
    </row>
    <row r="76" spans="2:11" s="125" customFormat="1" ht="21.95" customHeight="1" x14ac:dyDescent="0.25">
      <c r="B76" s="150"/>
      <c r="C76" s="7">
        <v>0.63541666666666663</v>
      </c>
      <c r="D76" s="7" t="s">
        <v>120</v>
      </c>
      <c r="E76" s="49" t="str">
        <f>'33～38L表'!B7</f>
        <v>アルビレックス柏崎</v>
      </c>
      <c r="F76" s="104" t="s">
        <v>152</v>
      </c>
      <c r="G76" s="50" t="str">
        <f>'33～38L表'!B8</f>
        <v>Jドリーム三条</v>
      </c>
      <c r="H76" s="234" t="str">
        <f>E74</f>
        <v>bandai12</v>
      </c>
      <c r="I76" s="235" t="str">
        <f>G74</f>
        <v>FC,ACTIS U-15</v>
      </c>
      <c r="J76" s="149"/>
      <c r="K76" s="149"/>
    </row>
    <row r="77" spans="2:11" s="125" customFormat="1" ht="12" customHeight="1" x14ac:dyDescent="0.25">
      <c r="B77" s="150"/>
      <c r="C77" s="11"/>
      <c r="E77" s="144"/>
      <c r="F77" s="145"/>
      <c r="G77" s="144"/>
      <c r="H77" s="90"/>
      <c r="I77" s="146"/>
      <c r="J77" s="149"/>
      <c r="K77" s="149"/>
    </row>
    <row r="78" spans="2:11" x14ac:dyDescent="0.25">
      <c r="C78" s="108" t="s">
        <v>386</v>
      </c>
      <c r="E78" s="327" t="s">
        <v>202</v>
      </c>
      <c r="F78" s="327"/>
      <c r="G78" s="327"/>
    </row>
    <row r="79" spans="2:11" ht="17.25" customHeight="1" x14ac:dyDescent="0.25"/>
  </sheetData>
  <mergeCells count="69">
    <mergeCell ref="N58:P58"/>
    <mergeCell ref="H45:I45"/>
    <mergeCell ref="Q45:R45"/>
    <mergeCell ref="Q29:R29"/>
    <mergeCell ref="H29:I29"/>
    <mergeCell ref="N42:P42"/>
    <mergeCell ref="C43:I43"/>
    <mergeCell ref="L43:R43"/>
    <mergeCell ref="N44:P44"/>
    <mergeCell ref="E45:G45"/>
    <mergeCell ref="N45:P45"/>
    <mergeCell ref="Q53:R53"/>
    <mergeCell ref="Q55:R55"/>
    <mergeCell ref="Q57:R57"/>
    <mergeCell ref="E78:G78"/>
    <mergeCell ref="C60:I60"/>
    <mergeCell ref="B24:B25"/>
    <mergeCell ref="C24:C25"/>
    <mergeCell ref="L24:L25"/>
    <mergeCell ref="E26:G26"/>
    <mergeCell ref="C27:I27"/>
    <mergeCell ref="E29:G29"/>
    <mergeCell ref="E42:G42"/>
    <mergeCell ref="E58:G58"/>
    <mergeCell ref="C61:I61"/>
    <mergeCell ref="E62:G62"/>
    <mergeCell ref="C63:D63"/>
    <mergeCell ref="E64:G64"/>
    <mergeCell ref="H64:I64"/>
    <mergeCell ref="N26:P26"/>
    <mergeCell ref="L27:R27"/>
    <mergeCell ref="N28:P28"/>
    <mergeCell ref="N29:P29"/>
    <mergeCell ref="B18:B19"/>
    <mergeCell ref="C18:C19"/>
    <mergeCell ref="L18:L19"/>
    <mergeCell ref="B21:B22"/>
    <mergeCell ref="C21:C22"/>
    <mergeCell ref="L21:L22"/>
    <mergeCell ref="B12:B13"/>
    <mergeCell ref="C12:C13"/>
    <mergeCell ref="L12:L13"/>
    <mergeCell ref="B15:B16"/>
    <mergeCell ref="C15:C16"/>
    <mergeCell ref="L15:L16"/>
    <mergeCell ref="Q6:R6"/>
    <mergeCell ref="E7:G7"/>
    <mergeCell ref="H7:I7"/>
    <mergeCell ref="N7:P7"/>
    <mergeCell ref="Q7:R7"/>
    <mergeCell ref="B9:B10"/>
    <mergeCell ref="C9:C10"/>
    <mergeCell ref="L9:L10"/>
    <mergeCell ref="E4:G4"/>
    <mergeCell ref="N4:P4"/>
    <mergeCell ref="B6:B7"/>
    <mergeCell ref="C6:C7"/>
    <mergeCell ref="D6:D7"/>
    <mergeCell ref="E6:G6"/>
    <mergeCell ref="H6:I6"/>
    <mergeCell ref="L6:L7"/>
    <mergeCell ref="M6:M7"/>
    <mergeCell ref="N6:P6"/>
    <mergeCell ref="C1:I1"/>
    <mergeCell ref="L1:R1"/>
    <mergeCell ref="C2:I2"/>
    <mergeCell ref="L2:R2"/>
    <mergeCell ref="C3:I3"/>
    <mergeCell ref="L3:R3"/>
  </mergeCells>
  <phoneticPr fontId="2"/>
  <pageMargins left="0.23622047244094491" right="0.23622047244094491" top="0.74803149606299213" bottom="0.74803149606299213" header="0.31496062992125984" footer="0.31496062992125984"/>
  <pageSetup paperSize="9" scale="8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AU58"/>
  <sheetViews>
    <sheetView view="pageBreakPreview" topLeftCell="A28" zoomScaleNormal="90" zoomScaleSheetLayoutView="100" zoomScalePageLayoutView="90" workbookViewId="0">
      <selection activeCell="AQ26" sqref="AQ26"/>
    </sheetView>
  </sheetViews>
  <sheetFormatPr defaultColWidth="9" defaultRowHeight="12.75" x14ac:dyDescent="0.25"/>
  <cols>
    <col min="1" max="1" width="9" style="6"/>
    <col min="2" max="2" width="3" style="6" customWidth="1"/>
    <col min="3" max="3" width="17" style="6" customWidth="1"/>
    <col min="4" max="4" width="5.1328125" style="6" bestFit="1" customWidth="1"/>
    <col min="5" max="5" width="2.1328125" style="6" customWidth="1"/>
    <col min="6" max="6" width="1.1328125" style="6" customWidth="1"/>
    <col min="7" max="7" width="1.86328125" style="6" customWidth="1"/>
    <col min="8" max="8" width="2.59765625" style="6" customWidth="1"/>
    <col min="9" max="9" width="1.86328125" style="6" customWidth="1"/>
    <col min="10" max="10" width="1.1328125" style="6" customWidth="1"/>
    <col min="11" max="12" width="2.1328125" style="6" customWidth="1"/>
    <col min="13" max="13" width="1.1328125" style="6" customWidth="1"/>
    <col min="14" max="14" width="1.86328125" style="6" customWidth="1"/>
    <col min="15" max="15" width="2.59765625" style="6" customWidth="1"/>
    <col min="16" max="16" width="1.86328125" style="6" customWidth="1"/>
    <col min="17" max="17" width="1.1328125" style="6" customWidth="1"/>
    <col min="18" max="19" width="2.1328125" style="6" customWidth="1"/>
    <col min="20" max="20" width="1.1328125" style="6" customWidth="1"/>
    <col min="21" max="21" width="1.86328125" style="6" customWidth="1"/>
    <col min="22" max="22" width="2.59765625" style="6" customWidth="1"/>
    <col min="23" max="23" width="1.86328125" style="6" customWidth="1"/>
    <col min="24" max="24" width="1.1328125" style="6" customWidth="1"/>
    <col min="25" max="26" width="2.1328125" style="6" customWidth="1"/>
    <col min="27" max="27" width="1.1328125" style="6" customWidth="1"/>
    <col min="28" max="28" width="1.86328125" style="6" customWidth="1"/>
    <col min="29" max="29" width="2.59765625" style="6" customWidth="1"/>
    <col min="30" max="30" width="1.86328125" style="6" customWidth="1"/>
    <col min="31" max="31" width="1.1328125" style="6" customWidth="1"/>
    <col min="32" max="32" width="2.1328125" style="6" customWidth="1"/>
    <col min="33" max="39" width="5.1328125" style="6" customWidth="1"/>
    <col min="40" max="40" width="8.3984375" style="6" bestFit="1" customWidth="1"/>
    <col min="41" max="41" width="9" style="6"/>
    <col min="42" max="42" width="11.73046875" style="6" customWidth="1"/>
    <col min="43" max="47" width="11.86328125" style="192" customWidth="1"/>
    <col min="48" max="16384" width="9" style="6"/>
  </cols>
  <sheetData>
    <row r="2" spans="2:47" x14ac:dyDescent="0.25">
      <c r="B2" s="34" t="s">
        <v>254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42" t="s">
        <v>255</v>
      </c>
      <c r="AH2" s="342"/>
      <c r="AI2" s="342"/>
      <c r="AJ2" s="342"/>
      <c r="AK2" s="342"/>
      <c r="AL2" s="342"/>
      <c r="AM2" s="342"/>
    </row>
    <row r="4" spans="2:47" x14ac:dyDescent="0.25">
      <c r="B4" s="33" t="s">
        <v>3</v>
      </c>
    </row>
    <row r="6" spans="2:47" s="37" customFormat="1" ht="21" customHeight="1" x14ac:dyDescent="0.25">
      <c r="B6" s="346" t="s">
        <v>39</v>
      </c>
      <c r="C6" s="346"/>
      <c r="E6" s="336" t="s">
        <v>318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8" t="s">
        <v>256</v>
      </c>
      <c r="AQ6" s="192"/>
      <c r="AR6" s="192"/>
      <c r="AS6" s="192"/>
      <c r="AT6" s="192"/>
      <c r="AU6" s="192"/>
    </row>
    <row r="7" spans="2:47" ht="21.75" customHeight="1" x14ac:dyDescent="0.25">
      <c r="B7" s="347" t="s">
        <v>4</v>
      </c>
      <c r="C7" s="348"/>
      <c r="D7" s="26" t="s">
        <v>5</v>
      </c>
      <c r="E7" s="337" t="str">
        <f>IF(B8="","",B8)</f>
        <v>シバタSC</v>
      </c>
      <c r="F7" s="337"/>
      <c r="G7" s="337"/>
      <c r="H7" s="337"/>
      <c r="I7" s="337"/>
      <c r="J7" s="337"/>
      <c r="K7" s="337"/>
      <c r="L7" s="338" t="str">
        <f>IF(B9="","",B9)</f>
        <v>F.CESTNOVA 新潟燕</v>
      </c>
      <c r="M7" s="337"/>
      <c r="N7" s="337"/>
      <c r="O7" s="337"/>
      <c r="P7" s="337"/>
      <c r="Q7" s="337"/>
      <c r="R7" s="339"/>
      <c r="S7" s="340" t="str">
        <f>IF(B10="","",B10)</f>
        <v>FCヴァレミール</v>
      </c>
      <c r="T7" s="340"/>
      <c r="U7" s="340"/>
      <c r="V7" s="340"/>
      <c r="W7" s="340"/>
      <c r="X7" s="340"/>
      <c r="Y7" s="340"/>
      <c r="Z7" s="340" t="str">
        <f>IF(B11="","",B11)</f>
        <v>五泉DEVAU-15</v>
      </c>
      <c r="AA7" s="340"/>
      <c r="AB7" s="340"/>
      <c r="AC7" s="340"/>
      <c r="AD7" s="340"/>
      <c r="AE7" s="340"/>
      <c r="AF7" s="340"/>
      <c r="AG7" s="26" t="s">
        <v>8</v>
      </c>
      <c r="AH7" s="3" t="s">
        <v>9</v>
      </c>
      <c r="AI7" s="27" t="s">
        <v>10</v>
      </c>
      <c r="AJ7" s="27" t="s">
        <v>11</v>
      </c>
      <c r="AK7" s="27" t="s">
        <v>12</v>
      </c>
      <c r="AL7" s="27" t="s">
        <v>13</v>
      </c>
      <c r="AM7" s="18" t="s">
        <v>14</v>
      </c>
      <c r="AQ7" s="193"/>
      <c r="AR7" s="193"/>
      <c r="AS7" s="193"/>
      <c r="AT7" s="193"/>
      <c r="AU7" s="193"/>
    </row>
    <row r="8" spans="2:47" ht="21" customHeight="1" x14ac:dyDescent="0.25">
      <c r="B8" s="242" t="s">
        <v>474</v>
      </c>
      <c r="C8" s="243"/>
      <c r="D8" s="41">
        <v>3</v>
      </c>
      <c r="E8" s="28"/>
      <c r="F8" s="21"/>
      <c r="G8" s="22"/>
      <c r="H8" s="21"/>
      <c r="I8" s="22"/>
      <c r="J8" s="21"/>
      <c r="K8" s="30"/>
      <c r="L8" s="169">
        <v>1</v>
      </c>
      <c r="M8" s="170" t="s">
        <v>6</v>
      </c>
      <c r="N8" s="171">
        <v>1</v>
      </c>
      <c r="O8" s="170" t="s">
        <v>87</v>
      </c>
      <c r="P8" s="171">
        <v>0</v>
      </c>
      <c r="Q8" s="170" t="s">
        <v>7</v>
      </c>
      <c r="R8" s="173">
        <v>1</v>
      </c>
      <c r="S8" s="169">
        <v>0</v>
      </c>
      <c r="T8" s="170" t="s">
        <v>6</v>
      </c>
      <c r="U8" s="171">
        <v>0</v>
      </c>
      <c r="V8" s="170" t="s">
        <v>544</v>
      </c>
      <c r="W8" s="171">
        <v>0</v>
      </c>
      <c r="X8" s="170" t="s">
        <v>7</v>
      </c>
      <c r="Y8" s="173">
        <v>2</v>
      </c>
      <c r="Z8" s="169">
        <v>3</v>
      </c>
      <c r="AA8" s="170" t="s">
        <v>6</v>
      </c>
      <c r="AB8" s="171">
        <v>1</v>
      </c>
      <c r="AC8" s="170" t="s">
        <v>87</v>
      </c>
      <c r="AD8" s="171">
        <v>0</v>
      </c>
      <c r="AE8" s="170" t="s">
        <v>7</v>
      </c>
      <c r="AF8" s="173">
        <v>3</v>
      </c>
      <c r="AG8" s="17">
        <v>2</v>
      </c>
      <c r="AH8" s="196">
        <v>0</v>
      </c>
      <c r="AI8" s="196">
        <v>1</v>
      </c>
      <c r="AJ8" s="197">
        <v>2</v>
      </c>
      <c r="AK8" s="25">
        <v>4</v>
      </c>
      <c r="AL8" s="25">
        <v>6</v>
      </c>
      <c r="AM8" s="27">
        <v>-2</v>
      </c>
      <c r="AP8" s="6" t="s">
        <v>244</v>
      </c>
      <c r="AQ8" s="192" t="s">
        <v>245</v>
      </c>
      <c r="AR8" s="192" t="s">
        <v>232</v>
      </c>
      <c r="AS8" s="192" t="s">
        <v>233</v>
      </c>
      <c r="AT8" s="192" t="s">
        <v>234</v>
      </c>
    </row>
    <row r="9" spans="2:47" ht="21" customHeight="1" x14ac:dyDescent="0.25">
      <c r="B9" s="242" t="s">
        <v>475</v>
      </c>
      <c r="C9" s="243"/>
      <c r="D9" s="40">
        <v>4</v>
      </c>
      <c r="E9" s="178">
        <v>1</v>
      </c>
      <c r="F9" s="172" t="s">
        <v>6</v>
      </c>
      <c r="G9" s="176">
        <v>0</v>
      </c>
      <c r="H9" s="172" t="s">
        <v>87</v>
      </c>
      <c r="I9" s="176">
        <v>1</v>
      </c>
      <c r="J9" s="172" t="s">
        <v>7</v>
      </c>
      <c r="K9" s="180">
        <v>1</v>
      </c>
      <c r="L9" s="29"/>
      <c r="M9" s="57"/>
      <c r="N9" s="24"/>
      <c r="O9" s="57"/>
      <c r="P9" s="24"/>
      <c r="Q9" s="57"/>
      <c r="R9" s="31"/>
      <c r="S9" s="175">
        <v>0</v>
      </c>
      <c r="T9" s="172" t="s">
        <v>6</v>
      </c>
      <c r="U9" s="176">
        <v>0</v>
      </c>
      <c r="V9" s="172" t="s">
        <v>536</v>
      </c>
      <c r="W9" s="176">
        <v>1</v>
      </c>
      <c r="X9" s="172" t="s">
        <v>107</v>
      </c>
      <c r="Y9" s="177">
        <v>4</v>
      </c>
      <c r="Z9" s="175">
        <v>0</v>
      </c>
      <c r="AA9" s="172" t="s">
        <v>6</v>
      </c>
      <c r="AB9" s="176">
        <v>0</v>
      </c>
      <c r="AC9" s="172" t="s">
        <v>544</v>
      </c>
      <c r="AD9" s="176">
        <v>2</v>
      </c>
      <c r="AE9" s="172" t="s">
        <v>7</v>
      </c>
      <c r="AF9" s="177">
        <v>2</v>
      </c>
      <c r="AG9" s="26">
        <v>1</v>
      </c>
      <c r="AH9" s="18">
        <v>0</v>
      </c>
      <c r="AI9" s="27">
        <v>2</v>
      </c>
      <c r="AJ9" s="27">
        <v>1</v>
      </c>
      <c r="AK9" s="27">
        <v>1</v>
      </c>
      <c r="AL9" s="27">
        <v>7</v>
      </c>
      <c r="AM9" s="27">
        <v>-6</v>
      </c>
      <c r="AO9" s="6">
        <v>1</v>
      </c>
      <c r="AP9" s="192" t="s">
        <v>260</v>
      </c>
      <c r="AQ9" s="192" t="s">
        <v>236</v>
      </c>
      <c r="AR9" s="192" t="s">
        <v>227</v>
      </c>
      <c r="AS9" s="192" t="s">
        <v>241</v>
      </c>
      <c r="AT9" s="192" t="s">
        <v>276</v>
      </c>
    </row>
    <row r="10" spans="2:47" ht="21" customHeight="1" x14ac:dyDescent="0.25">
      <c r="B10" s="242" t="s">
        <v>476</v>
      </c>
      <c r="C10" s="243"/>
      <c r="D10" s="40">
        <v>1</v>
      </c>
      <c r="E10" s="178">
        <v>2</v>
      </c>
      <c r="F10" s="172" t="s">
        <v>6</v>
      </c>
      <c r="G10" s="176">
        <v>0</v>
      </c>
      <c r="H10" s="172" t="s">
        <v>554</v>
      </c>
      <c r="I10" s="176">
        <v>0</v>
      </c>
      <c r="J10" s="172" t="s">
        <v>7</v>
      </c>
      <c r="K10" s="180">
        <v>0</v>
      </c>
      <c r="L10" s="169">
        <v>4</v>
      </c>
      <c r="M10" s="170" t="s">
        <v>6</v>
      </c>
      <c r="N10" s="171">
        <v>1</v>
      </c>
      <c r="O10" s="170" t="s">
        <v>537</v>
      </c>
      <c r="P10" s="171">
        <v>0</v>
      </c>
      <c r="Q10" s="170" t="s">
        <v>7</v>
      </c>
      <c r="R10" s="173">
        <v>0</v>
      </c>
      <c r="S10" s="29"/>
      <c r="T10" s="57"/>
      <c r="U10" s="24"/>
      <c r="V10" s="57"/>
      <c r="W10" s="24"/>
      <c r="X10" s="57"/>
      <c r="Y10" s="31"/>
      <c r="Z10" s="169">
        <v>0</v>
      </c>
      <c r="AA10" s="170" t="s">
        <v>6</v>
      </c>
      <c r="AB10" s="171">
        <v>0</v>
      </c>
      <c r="AC10" s="170" t="s">
        <v>87</v>
      </c>
      <c r="AD10" s="171">
        <v>0</v>
      </c>
      <c r="AE10" s="170" t="s">
        <v>7</v>
      </c>
      <c r="AF10" s="173">
        <v>0</v>
      </c>
      <c r="AG10" s="26">
        <v>7</v>
      </c>
      <c r="AH10" s="18">
        <v>2</v>
      </c>
      <c r="AI10" s="27">
        <v>0</v>
      </c>
      <c r="AJ10" s="27">
        <v>1</v>
      </c>
      <c r="AK10" s="27">
        <v>6</v>
      </c>
      <c r="AL10" s="27">
        <v>0</v>
      </c>
      <c r="AM10" s="27">
        <v>6</v>
      </c>
      <c r="AO10" s="6">
        <v>2</v>
      </c>
      <c r="AP10" s="192" t="s">
        <v>229</v>
      </c>
      <c r="AQ10" s="192" t="s">
        <v>264</v>
      </c>
      <c r="AR10" s="192" t="s">
        <v>239</v>
      </c>
      <c r="AS10" s="192" t="s">
        <v>273</v>
      </c>
      <c r="AT10" s="192" t="s">
        <v>277</v>
      </c>
    </row>
    <row r="11" spans="2:47" ht="21" customHeight="1" x14ac:dyDescent="0.25">
      <c r="B11" s="242" t="s">
        <v>477</v>
      </c>
      <c r="C11" s="243"/>
      <c r="D11" s="40">
        <v>2</v>
      </c>
      <c r="E11" s="178">
        <v>3</v>
      </c>
      <c r="F11" s="172" t="s">
        <v>6</v>
      </c>
      <c r="G11" s="176">
        <v>0</v>
      </c>
      <c r="H11" s="172" t="s">
        <v>535</v>
      </c>
      <c r="I11" s="176">
        <v>1</v>
      </c>
      <c r="J11" s="172" t="s">
        <v>7</v>
      </c>
      <c r="K11" s="180">
        <v>3</v>
      </c>
      <c r="L11" s="175">
        <v>2</v>
      </c>
      <c r="M11" s="172" t="s">
        <v>6</v>
      </c>
      <c r="N11" s="176">
        <v>2</v>
      </c>
      <c r="O11" s="172" t="s">
        <v>553</v>
      </c>
      <c r="P11" s="176">
        <v>0</v>
      </c>
      <c r="Q11" s="172" t="s">
        <v>7</v>
      </c>
      <c r="R11" s="177">
        <v>0</v>
      </c>
      <c r="S11" s="175">
        <v>0</v>
      </c>
      <c r="T11" s="172" t="s">
        <v>6</v>
      </c>
      <c r="U11" s="176">
        <v>0</v>
      </c>
      <c r="V11" s="172" t="s">
        <v>87</v>
      </c>
      <c r="W11" s="176">
        <v>0</v>
      </c>
      <c r="X11" s="172" t="s">
        <v>7</v>
      </c>
      <c r="Y11" s="177">
        <v>0</v>
      </c>
      <c r="Z11" s="29"/>
      <c r="AA11" s="57"/>
      <c r="AB11" s="24"/>
      <c r="AC11" s="57"/>
      <c r="AD11" s="24"/>
      <c r="AE11" s="57"/>
      <c r="AF11" s="31"/>
      <c r="AG11" s="26">
        <v>5</v>
      </c>
      <c r="AH11" s="18">
        <v>1</v>
      </c>
      <c r="AI11" s="27">
        <v>0</v>
      </c>
      <c r="AJ11" s="27">
        <v>2</v>
      </c>
      <c r="AK11" s="27">
        <v>5</v>
      </c>
      <c r="AL11" s="27">
        <v>3</v>
      </c>
      <c r="AM11" s="27">
        <v>2</v>
      </c>
      <c r="AO11" s="6">
        <v>3</v>
      </c>
      <c r="AP11" s="192" t="s">
        <v>261</v>
      </c>
      <c r="AQ11" s="192" t="s">
        <v>246</v>
      </c>
      <c r="AR11" s="192" t="s">
        <v>228</v>
      </c>
      <c r="AS11" s="192" t="s">
        <v>240</v>
      </c>
    </row>
    <row r="12" spans="2:47" ht="21" customHeight="1" x14ac:dyDescent="0.25">
      <c r="B12" s="335" t="s">
        <v>38</v>
      </c>
      <c r="C12" s="335"/>
      <c r="D12" s="37"/>
      <c r="E12" s="336" t="s">
        <v>318</v>
      </c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8" t="str">
        <f>AG6</f>
        <v>開催日：8月19日(土)・20日(日)</v>
      </c>
      <c r="AH12" s="37"/>
      <c r="AI12" s="37"/>
      <c r="AJ12" s="37"/>
      <c r="AK12" s="37"/>
      <c r="AL12" s="37"/>
      <c r="AM12" s="37"/>
      <c r="AN12" s="37"/>
      <c r="AO12" s="6">
        <v>4</v>
      </c>
      <c r="AP12" s="192" t="s">
        <v>262</v>
      </c>
      <c r="AQ12" s="192" t="s">
        <v>265</v>
      </c>
      <c r="AR12" s="192" t="s">
        <v>270</v>
      </c>
      <c r="AS12" s="192" t="s">
        <v>274</v>
      </c>
    </row>
    <row r="13" spans="2:47" s="37" customFormat="1" ht="21" customHeight="1" x14ac:dyDescent="0.25">
      <c r="B13" s="333" t="s">
        <v>4</v>
      </c>
      <c r="C13" s="334"/>
      <c r="D13" s="26" t="s">
        <v>5</v>
      </c>
      <c r="E13" s="337" t="str">
        <f>IF(B14="","",B14)</f>
        <v>FC Artista U-15</v>
      </c>
      <c r="F13" s="337"/>
      <c r="G13" s="337"/>
      <c r="H13" s="337"/>
      <c r="I13" s="337"/>
      <c r="J13" s="337"/>
      <c r="K13" s="337"/>
      <c r="L13" s="338" t="str">
        <f>IF(B15="","",B15)</f>
        <v>OFCファンタジスタ</v>
      </c>
      <c r="M13" s="337"/>
      <c r="N13" s="337"/>
      <c r="O13" s="337"/>
      <c r="P13" s="337"/>
      <c r="Q13" s="337"/>
      <c r="R13" s="339"/>
      <c r="S13" s="340" t="str">
        <f>IF(B16="","",B16)</f>
        <v>Jドリーム三条</v>
      </c>
      <c r="T13" s="340"/>
      <c r="U13" s="340"/>
      <c r="V13" s="340"/>
      <c r="W13" s="340"/>
      <c r="X13" s="340"/>
      <c r="Y13" s="340"/>
      <c r="Z13" s="340" t="str">
        <f>IF(B17="","",B17)</f>
        <v>LOCUS新潟FC</v>
      </c>
      <c r="AA13" s="340"/>
      <c r="AB13" s="340"/>
      <c r="AC13" s="340"/>
      <c r="AD13" s="340"/>
      <c r="AE13" s="340"/>
      <c r="AF13" s="340"/>
      <c r="AG13" s="26" t="s">
        <v>8</v>
      </c>
      <c r="AH13" s="3" t="s">
        <v>9</v>
      </c>
      <c r="AI13" s="27" t="s">
        <v>10</v>
      </c>
      <c r="AJ13" s="27" t="s">
        <v>11</v>
      </c>
      <c r="AK13" s="27" t="s">
        <v>12</v>
      </c>
      <c r="AL13" s="27" t="s">
        <v>13</v>
      </c>
      <c r="AM13" s="18" t="s">
        <v>14</v>
      </c>
      <c r="AN13" s="6"/>
      <c r="AO13" s="6">
        <v>5</v>
      </c>
      <c r="AP13" s="192" t="s">
        <v>263</v>
      </c>
      <c r="AQ13" s="192" t="s">
        <v>266</v>
      </c>
      <c r="AR13" s="192" t="s">
        <v>238</v>
      </c>
      <c r="AS13" s="192" t="s">
        <v>644</v>
      </c>
      <c r="AT13" s="192"/>
      <c r="AU13" s="192"/>
    </row>
    <row r="14" spans="2:47" ht="21" customHeight="1" x14ac:dyDescent="0.25">
      <c r="B14" s="242" t="s">
        <v>478</v>
      </c>
      <c r="C14" s="243"/>
      <c r="D14" s="41">
        <v>1</v>
      </c>
      <c r="E14" s="28"/>
      <c r="F14" s="21"/>
      <c r="G14" s="22"/>
      <c r="H14" s="21"/>
      <c r="I14" s="22"/>
      <c r="J14" s="21"/>
      <c r="K14" s="30"/>
      <c r="L14" s="169">
        <v>1</v>
      </c>
      <c r="M14" s="170" t="s">
        <v>6</v>
      </c>
      <c r="N14" s="171">
        <v>1</v>
      </c>
      <c r="O14" s="170" t="s">
        <v>553</v>
      </c>
      <c r="P14" s="171">
        <v>0</v>
      </c>
      <c r="Q14" s="170" t="s">
        <v>7</v>
      </c>
      <c r="R14" s="173">
        <v>0</v>
      </c>
      <c r="S14" s="169">
        <v>7</v>
      </c>
      <c r="T14" s="170" t="s">
        <v>6</v>
      </c>
      <c r="U14" s="171">
        <v>4</v>
      </c>
      <c r="V14" s="170" t="s">
        <v>537</v>
      </c>
      <c r="W14" s="171">
        <v>0</v>
      </c>
      <c r="X14" s="170" t="s">
        <v>7</v>
      </c>
      <c r="Y14" s="173">
        <v>0</v>
      </c>
      <c r="Z14" s="169">
        <v>3</v>
      </c>
      <c r="AA14" s="170" t="s">
        <v>6</v>
      </c>
      <c r="AB14" s="171">
        <v>2</v>
      </c>
      <c r="AC14" s="170" t="s">
        <v>553</v>
      </c>
      <c r="AD14" s="171">
        <v>0</v>
      </c>
      <c r="AE14" s="170" t="s">
        <v>7</v>
      </c>
      <c r="AF14" s="173">
        <v>0</v>
      </c>
      <c r="AG14" s="26">
        <v>9</v>
      </c>
      <c r="AH14" s="18">
        <v>3</v>
      </c>
      <c r="AI14" s="27">
        <v>0</v>
      </c>
      <c r="AJ14" s="27">
        <v>0</v>
      </c>
      <c r="AK14" s="27">
        <v>11</v>
      </c>
      <c r="AL14" s="27">
        <v>0</v>
      </c>
      <c r="AM14" s="27">
        <v>11</v>
      </c>
      <c r="AO14" s="6">
        <v>6</v>
      </c>
      <c r="AP14" s="192" t="s">
        <v>237</v>
      </c>
      <c r="AQ14" s="193" t="s">
        <v>267</v>
      </c>
      <c r="AR14" s="193" t="s">
        <v>271</v>
      </c>
      <c r="AS14" s="193" t="s">
        <v>242</v>
      </c>
      <c r="AT14" s="193"/>
      <c r="AU14" s="193"/>
    </row>
    <row r="15" spans="2:47" ht="21" customHeight="1" x14ac:dyDescent="0.25">
      <c r="B15" s="242" t="s">
        <v>479</v>
      </c>
      <c r="C15" s="243"/>
      <c r="D15" s="41">
        <v>3</v>
      </c>
      <c r="E15" s="178">
        <v>0</v>
      </c>
      <c r="F15" s="172" t="s">
        <v>6</v>
      </c>
      <c r="G15" s="176">
        <v>0</v>
      </c>
      <c r="H15" s="172" t="s">
        <v>544</v>
      </c>
      <c r="I15" s="176">
        <v>1</v>
      </c>
      <c r="J15" s="172" t="s">
        <v>7</v>
      </c>
      <c r="K15" s="180">
        <v>1</v>
      </c>
      <c r="L15" s="29"/>
      <c r="M15" s="57"/>
      <c r="N15" s="24"/>
      <c r="O15" s="57"/>
      <c r="P15" s="24"/>
      <c r="Q15" s="57"/>
      <c r="R15" s="31"/>
      <c r="S15" s="175">
        <v>1</v>
      </c>
      <c r="T15" s="172" t="s">
        <v>6</v>
      </c>
      <c r="U15" s="176">
        <v>0</v>
      </c>
      <c r="V15" s="172" t="s">
        <v>537</v>
      </c>
      <c r="W15" s="176">
        <v>0</v>
      </c>
      <c r="X15" s="172" t="s">
        <v>107</v>
      </c>
      <c r="Y15" s="177">
        <v>0</v>
      </c>
      <c r="Z15" s="175">
        <v>0</v>
      </c>
      <c r="AA15" s="172" t="s">
        <v>6</v>
      </c>
      <c r="AB15" s="176">
        <v>0</v>
      </c>
      <c r="AC15" s="172" t="s">
        <v>536</v>
      </c>
      <c r="AD15" s="176">
        <v>1</v>
      </c>
      <c r="AE15" s="172" t="s">
        <v>7</v>
      </c>
      <c r="AF15" s="177">
        <v>3</v>
      </c>
      <c r="AG15" s="17">
        <v>3</v>
      </c>
      <c r="AH15" s="196">
        <v>1</v>
      </c>
      <c r="AI15" s="27">
        <v>2</v>
      </c>
      <c r="AJ15" s="27">
        <v>0</v>
      </c>
      <c r="AK15" s="27">
        <v>1</v>
      </c>
      <c r="AL15" s="27">
        <v>4</v>
      </c>
      <c r="AM15" s="27">
        <v>-3</v>
      </c>
      <c r="AO15" s="6">
        <v>7</v>
      </c>
      <c r="AP15" s="192" t="s">
        <v>235</v>
      </c>
      <c r="AQ15" s="192" t="s">
        <v>268</v>
      </c>
      <c r="AR15" s="192" t="s">
        <v>231</v>
      </c>
      <c r="AS15" s="192" t="s">
        <v>275</v>
      </c>
    </row>
    <row r="16" spans="2:47" ht="21" customHeight="1" x14ac:dyDescent="0.25">
      <c r="B16" s="242" t="s">
        <v>480</v>
      </c>
      <c r="C16" s="243"/>
      <c r="D16" s="40">
        <v>4</v>
      </c>
      <c r="E16" s="178">
        <v>0</v>
      </c>
      <c r="F16" s="172" t="s">
        <v>6</v>
      </c>
      <c r="G16" s="176">
        <v>0</v>
      </c>
      <c r="H16" s="172" t="s">
        <v>544</v>
      </c>
      <c r="I16" s="176">
        <v>4</v>
      </c>
      <c r="J16" s="172" t="s">
        <v>7</v>
      </c>
      <c r="K16" s="180">
        <v>7</v>
      </c>
      <c r="L16" s="169">
        <v>0</v>
      </c>
      <c r="M16" s="170" t="s">
        <v>6</v>
      </c>
      <c r="N16" s="171">
        <v>0</v>
      </c>
      <c r="O16" s="170" t="s">
        <v>536</v>
      </c>
      <c r="P16" s="171">
        <v>0</v>
      </c>
      <c r="Q16" s="170" t="s">
        <v>7</v>
      </c>
      <c r="R16" s="173">
        <v>1</v>
      </c>
      <c r="S16" s="29"/>
      <c r="T16" s="57"/>
      <c r="U16" s="24"/>
      <c r="V16" s="57"/>
      <c r="W16" s="24"/>
      <c r="X16" s="57"/>
      <c r="Y16" s="31"/>
      <c r="Z16" s="169">
        <v>0</v>
      </c>
      <c r="AA16" s="170" t="s">
        <v>6</v>
      </c>
      <c r="AB16" s="171">
        <v>0</v>
      </c>
      <c r="AC16" s="170" t="s">
        <v>536</v>
      </c>
      <c r="AD16" s="171">
        <v>3</v>
      </c>
      <c r="AE16" s="170" t="s">
        <v>7</v>
      </c>
      <c r="AF16" s="173">
        <v>5</v>
      </c>
      <c r="AG16" s="26">
        <v>0</v>
      </c>
      <c r="AH16" s="18">
        <v>0</v>
      </c>
      <c r="AI16" s="27">
        <v>3</v>
      </c>
      <c r="AJ16" s="27">
        <v>0</v>
      </c>
      <c r="AK16" s="27">
        <v>0</v>
      </c>
      <c r="AL16" s="27">
        <v>13</v>
      </c>
      <c r="AM16" s="27">
        <v>-13</v>
      </c>
      <c r="AO16" s="6">
        <v>8</v>
      </c>
      <c r="AP16" s="193" t="s">
        <v>247</v>
      </c>
      <c r="AQ16" s="192" t="s">
        <v>269</v>
      </c>
      <c r="AR16" s="192" t="s">
        <v>272</v>
      </c>
      <c r="AS16" s="192" t="s">
        <v>243</v>
      </c>
    </row>
    <row r="17" spans="2:47" ht="21" customHeight="1" x14ac:dyDescent="0.25">
      <c r="B17" s="164" t="s">
        <v>481</v>
      </c>
      <c r="C17" s="244"/>
      <c r="D17" s="255">
        <v>2</v>
      </c>
      <c r="E17" s="178">
        <v>0</v>
      </c>
      <c r="F17" s="172" t="s">
        <v>6</v>
      </c>
      <c r="G17" s="176">
        <v>0</v>
      </c>
      <c r="H17" s="172" t="s">
        <v>544</v>
      </c>
      <c r="I17" s="176">
        <v>2</v>
      </c>
      <c r="J17" s="172" t="s">
        <v>7</v>
      </c>
      <c r="K17" s="180">
        <v>3</v>
      </c>
      <c r="L17" s="175">
        <v>3</v>
      </c>
      <c r="M17" s="172" t="s">
        <v>6</v>
      </c>
      <c r="N17" s="176">
        <v>1</v>
      </c>
      <c r="O17" s="172" t="s">
        <v>537</v>
      </c>
      <c r="P17" s="176">
        <v>0</v>
      </c>
      <c r="Q17" s="172" t="s">
        <v>7</v>
      </c>
      <c r="R17" s="177">
        <v>0</v>
      </c>
      <c r="S17" s="175">
        <v>5</v>
      </c>
      <c r="T17" s="172" t="s">
        <v>6</v>
      </c>
      <c r="U17" s="176">
        <v>3</v>
      </c>
      <c r="V17" s="172" t="s">
        <v>537</v>
      </c>
      <c r="W17" s="176">
        <v>0</v>
      </c>
      <c r="X17" s="172" t="s">
        <v>7</v>
      </c>
      <c r="Y17" s="177">
        <v>0</v>
      </c>
      <c r="Z17" s="175"/>
      <c r="AA17" s="172"/>
      <c r="AB17" s="176"/>
      <c r="AC17" s="172"/>
      <c r="AD17" s="176"/>
      <c r="AE17" s="172"/>
      <c r="AF17" s="177"/>
      <c r="AG17" s="252">
        <v>6</v>
      </c>
      <c r="AH17" s="254">
        <v>2</v>
      </c>
      <c r="AI17" s="253">
        <v>1</v>
      </c>
      <c r="AJ17" s="253">
        <v>0</v>
      </c>
      <c r="AK17" s="253">
        <v>8</v>
      </c>
      <c r="AL17" s="253">
        <v>3</v>
      </c>
      <c r="AM17" s="253">
        <v>5</v>
      </c>
      <c r="AO17"/>
      <c r="AP17" s="193"/>
    </row>
    <row r="18" spans="2:47" ht="21" customHeight="1" x14ac:dyDescent="0.25">
      <c r="B18" s="335" t="s">
        <v>37</v>
      </c>
      <c r="C18" s="335"/>
      <c r="D18" s="37"/>
      <c r="E18" s="336" t="s">
        <v>473</v>
      </c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8" t="str">
        <f>AG12</f>
        <v>開催日：8月19日(土)・20日(日)</v>
      </c>
      <c r="AH18" s="37"/>
      <c r="AI18" s="37"/>
      <c r="AJ18" s="37"/>
      <c r="AK18" s="37"/>
      <c r="AL18" s="37"/>
      <c r="AM18" s="37"/>
      <c r="AO18"/>
      <c r="AP18"/>
    </row>
    <row r="19" spans="2:47" ht="21" customHeight="1" x14ac:dyDescent="0.25">
      <c r="B19" s="333" t="s">
        <v>4</v>
      </c>
      <c r="C19" s="334"/>
      <c r="D19" s="26" t="s">
        <v>5</v>
      </c>
      <c r="E19" s="337" t="str">
        <f>IF(B20="","",B20)</f>
        <v>新潟ハマーレFC</v>
      </c>
      <c r="F19" s="337"/>
      <c r="G19" s="337"/>
      <c r="H19" s="337"/>
      <c r="I19" s="337"/>
      <c r="J19" s="337"/>
      <c r="K19" s="337"/>
      <c r="L19" s="338" t="str">
        <f>IF(B21="","",B21)</f>
        <v>新潟トレジャーFC</v>
      </c>
      <c r="M19" s="337"/>
      <c r="N19" s="337"/>
      <c r="O19" s="337"/>
      <c r="P19" s="337"/>
      <c r="Q19" s="337"/>
      <c r="R19" s="339"/>
      <c r="S19" s="340" t="str">
        <f>IF(B22="","",B22)</f>
        <v>青山ＦＣ　ＡＦＣ９４</v>
      </c>
      <c r="T19" s="340"/>
      <c r="U19" s="340"/>
      <c r="V19" s="340"/>
      <c r="W19" s="340"/>
      <c r="X19" s="340"/>
      <c r="Y19" s="340"/>
      <c r="Z19" s="340" t="str">
        <f>IF(B23="","",B23)</f>
        <v>FC,ACTIS U-15</v>
      </c>
      <c r="AA19" s="340"/>
      <c r="AB19" s="340"/>
      <c r="AC19" s="340"/>
      <c r="AD19" s="340"/>
      <c r="AE19" s="340"/>
      <c r="AF19" s="340"/>
      <c r="AG19" s="26" t="s">
        <v>8</v>
      </c>
      <c r="AH19" s="3" t="s">
        <v>9</v>
      </c>
      <c r="AI19" s="27" t="s">
        <v>10</v>
      </c>
      <c r="AJ19" s="27" t="s">
        <v>11</v>
      </c>
      <c r="AK19" s="27" t="s">
        <v>12</v>
      </c>
      <c r="AL19" s="27" t="s">
        <v>13</v>
      </c>
      <c r="AM19" s="18" t="s">
        <v>14</v>
      </c>
      <c r="AN19" s="37"/>
      <c r="AO19"/>
    </row>
    <row r="20" spans="2:47" s="37" customFormat="1" ht="21" customHeight="1" x14ac:dyDescent="0.25">
      <c r="B20" s="242" t="s">
        <v>472</v>
      </c>
      <c r="C20" s="243"/>
      <c r="D20" s="41">
        <v>3</v>
      </c>
      <c r="E20" s="28"/>
      <c r="F20" s="21"/>
      <c r="G20" s="22"/>
      <c r="H20" s="21"/>
      <c r="I20" s="22"/>
      <c r="J20" s="21"/>
      <c r="K20" s="30"/>
      <c r="L20" s="169">
        <v>0</v>
      </c>
      <c r="M20" s="170" t="s">
        <v>6</v>
      </c>
      <c r="N20" s="171">
        <v>0</v>
      </c>
      <c r="O20" s="170" t="s">
        <v>536</v>
      </c>
      <c r="P20" s="171">
        <v>1</v>
      </c>
      <c r="Q20" s="170" t="s">
        <v>7</v>
      </c>
      <c r="R20" s="173">
        <v>3</v>
      </c>
      <c r="S20" s="169">
        <v>0</v>
      </c>
      <c r="T20" s="170" t="s">
        <v>6</v>
      </c>
      <c r="U20" s="171">
        <v>0</v>
      </c>
      <c r="V20" s="170" t="s">
        <v>536</v>
      </c>
      <c r="W20" s="171">
        <v>0</v>
      </c>
      <c r="X20" s="170" t="s">
        <v>7</v>
      </c>
      <c r="Y20" s="173">
        <v>6</v>
      </c>
      <c r="Z20" s="169">
        <v>3</v>
      </c>
      <c r="AA20" s="170" t="s">
        <v>6</v>
      </c>
      <c r="AB20" s="171">
        <v>2</v>
      </c>
      <c r="AC20" s="170" t="s">
        <v>537</v>
      </c>
      <c r="AD20" s="171">
        <v>0</v>
      </c>
      <c r="AE20" s="170" t="s">
        <v>7</v>
      </c>
      <c r="AF20" s="173">
        <v>0</v>
      </c>
      <c r="AG20" s="17">
        <v>3</v>
      </c>
      <c r="AH20" s="160">
        <v>1</v>
      </c>
      <c r="AI20" s="160">
        <v>2</v>
      </c>
      <c r="AJ20" s="161">
        <v>0</v>
      </c>
      <c r="AK20" s="25">
        <v>3</v>
      </c>
      <c r="AL20" s="25">
        <v>9</v>
      </c>
      <c r="AM20" s="27">
        <v>-6</v>
      </c>
      <c r="AN20" s="6"/>
      <c r="AO20" s="6"/>
      <c r="AQ20" s="192"/>
      <c r="AR20" s="192"/>
      <c r="AS20" s="192"/>
      <c r="AT20" s="192"/>
      <c r="AU20" s="192"/>
    </row>
    <row r="21" spans="2:47" ht="21" customHeight="1" x14ac:dyDescent="0.25">
      <c r="B21" s="242" t="s">
        <v>482</v>
      </c>
      <c r="C21" s="243"/>
      <c r="D21" s="40">
        <v>1</v>
      </c>
      <c r="E21" s="178">
        <v>3</v>
      </c>
      <c r="F21" s="172" t="s">
        <v>6</v>
      </c>
      <c r="G21" s="176">
        <v>1</v>
      </c>
      <c r="H21" s="172" t="s">
        <v>553</v>
      </c>
      <c r="I21" s="176">
        <v>0</v>
      </c>
      <c r="J21" s="172" t="s">
        <v>7</v>
      </c>
      <c r="K21" s="180">
        <v>0</v>
      </c>
      <c r="L21" s="29"/>
      <c r="M21" s="57"/>
      <c r="N21" s="24"/>
      <c r="O21" s="57"/>
      <c r="P21" s="24"/>
      <c r="Q21" s="57"/>
      <c r="R21" s="31"/>
      <c r="S21" s="175">
        <v>1</v>
      </c>
      <c r="T21" s="172" t="s">
        <v>6</v>
      </c>
      <c r="U21" s="176">
        <v>1</v>
      </c>
      <c r="V21" s="172" t="s">
        <v>537</v>
      </c>
      <c r="W21" s="176">
        <v>0</v>
      </c>
      <c r="X21" s="172" t="s">
        <v>7</v>
      </c>
      <c r="Y21" s="177">
        <v>0</v>
      </c>
      <c r="Z21" s="175">
        <v>8</v>
      </c>
      <c r="AA21" s="172" t="s">
        <v>6</v>
      </c>
      <c r="AB21" s="176">
        <v>3</v>
      </c>
      <c r="AC21" s="172" t="s">
        <v>537</v>
      </c>
      <c r="AD21" s="176">
        <v>1</v>
      </c>
      <c r="AE21" s="172" t="s">
        <v>7</v>
      </c>
      <c r="AF21" s="177">
        <v>1</v>
      </c>
      <c r="AG21" s="26">
        <v>9</v>
      </c>
      <c r="AH21" s="18">
        <v>3</v>
      </c>
      <c r="AI21" s="27">
        <v>0</v>
      </c>
      <c r="AJ21" s="27">
        <v>0</v>
      </c>
      <c r="AK21" s="27">
        <v>12</v>
      </c>
      <c r="AL21" s="27">
        <v>1</v>
      </c>
      <c r="AM21" s="27">
        <v>11</v>
      </c>
      <c r="AO21" s="37"/>
      <c r="AP21"/>
      <c r="AQ21" s="193"/>
      <c r="AR21" s="193"/>
      <c r="AS21" s="193"/>
      <c r="AT21" s="193"/>
      <c r="AU21" s="193"/>
    </row>
    <row r="22" spans="2:47" ht="21" customHeight="1" x14ac:dyDescent="0.25">
      <c r="B22" s="242" t="s">
        <v>483</v>
      </c>
      <c r="C22" s="243"/>
      <c r="D22" s="40">
        <v>2</v>
      </c>
      <c r="E22" s="178">
        <v>6</v>
      </c>
      <c r="F22" s="172" t="s">
        <v>6</v>
      </c>
      <c r="G22" s="176">
        <v>0</v>
      </c>
      <c r="H22" s="172" t="s">
        <v>85</v>
      </c>
      <c r="I22" s="176">
        <v>0</v>
      </c>
      <c r="J22" s="172" t="s">
        <v>7</v>
      </c>
      <c r="K22" s="180">
        <v>0</v>
      </c>
      <c r="L22" s="175">
        <v>0</v>
      </c>
      <c r="M22" s="172" t="s">
        <v>6</v>
      </c>
      <c r="N22" s="176">
        <v>0</v>
      </c>
      <c r="O22" s="172" t="s">
        <v>536</v>
      </c>
      <c r="P22" s="176">
        <v>1</v>
      </c>
      <c r="Q22" s="172" t="s">
        <v>7</v>
      </c>
      <c r="R22" s="177">
        <v>1</v>
      </c>
      <c r="S22" s="29"/>
      <c r="T22" s="57"/>
      <c r="U22" s="24"/>
      <c r="V22" s="57"/>
      <c r="W22" s="24"/>
      <c r="X22" s="57"/>
      <c r="Y22" s="31"/>
      <c r="Z22" s="175">
        <v>4</v>
      </c>
      <c r="AA22" s="172" t="s">
        <v>6</v>
      </c>
      <c r="AB22" s="176">
        <v>1</v>
      </c>
      <c r="AC22" s="172" t="s">
        <v>537</v>
      </c>
      <c r="AD22" s="176">
        <v>0</v>
      </c>
      <c r="AE22" s="172" t="s">
        <v>7</v>
      </c>
      <c r="AF22" s="177">
        <v>1</v>
      </c>
      <c r="AG22" s="26">
        <v>6</v>
      </c>
      <c r="AH22" s="18">
        <v>2</v>
      </c>
      <c r="AI22" s="27">
        <v>1</v>
      </c>
      <c r="AJ22" s="27">
        <v>0</v>
      </c>
      <c r="AK22" s="27">
        <v>10</v>
      </c>
      <c r="AL22" s="27">
        <v>2</v>
      </c>
      <c r="AM22" s="27">
        <v>8</v>
      </c>
      <c r="AO22"/>
      <c r="AP22"/>
    </row>
    <row r="23" spans="2:47" ht="21" customHeight="1" x14ac:dyDescent="0.25">
      <c r="B23" s="242" t="s">
        <v>484</v>
      </c>
      <c r="C23" s="243"/>
      <c r="D23" s="40">
        <v>4</v>
      </c>
      <c r="E23" s="178">
        <v>0</v>
      </c>
      <c r="F23" s="172" t="s">
        <v>6</v>
      </c>
      <c r="G23" s="176">
        <v>0</v>
      </c>
      <c r="H23" s="172" t="s">
        <v>538</v>
      </c>
      <c r="I23" s="176">
        <v>2</v>
      </c>
      <c r="J23" s="172" t="s">
        <v>7</v>
      </c>
      <c r="K23" s="180">
        <v>3</v>
      </c>
      <c r="L23" s="175">
        <v>1</v>
      </c>
      <c r="M23" s="172" t="s">
        <v>6</v>
      </c>
      <c r="N23" s="176">
        <v>1</v>
      </c>
      <c r="O23" s="172" t="s">
        <v>538</v>
      </c>
      <c r="P23" s="176">
        <v>3</v>
      </c>
      <c r="Q23" s="172" t="s">
        <v>7</v>
      </c>
      <c r="R23" s="180">
        <v>8</v>
      </c>
      <c r="S23" s="175">
        <v>1</v>
      </c>
      <c r="T23" s="172" t="s">
        <v>6</v>
      </c>
      <c r="U23" s="176">
        <v>0</v>
      </c>
      <c r="V23" s="172" t="s">
        <v>536</v>
      </c>
      <c r="W23" s="176">
        <v>1</v>
      </c>
      <c r="X23" s="172" t="s">
        <v>7</v>
      </c>
      <c r="Y23" s="180">
        <v>4</v>
      </c>
      <c r="Z23" s="29"/>
      <c r="AA23" s="57"/>
      <c r="AB23" s="24"/>
      <c r="AC23" s="57"/>
      <c r="AD23" s="24"/>
      <c r="AE23" s="57"/>
      <c r="AF23" s="35"/>
      <c r="AG23" s="26">
        <v>0</v>
      </c>
      <c r="AH23" s="18">
        <v>0</v>
      </c>
      <c r="AI23" s="27">
        <v>3</v>
      </c>
      <c r="AJ23" s="27">
        <v>0</v>
      </c>
      <c r="AK23" s="27">
        <v>2</v>
      </c>
      <c r="AL23" s="27">
        <v>15</v>
      </c>
      <c r="AM23" s="27">
        <v>-13</v>
      </c>
      <c r="AO23"/>
      <c r="AP23"/>
    </row>
    <row r="24" spans="2:47" ht="21" customHeight="1" x14ac:dyDescent="0.25">
      <c r="B24" s="335" t="s">
        <v>36</v>
      </c>
      <c r="C24" s="335"/>
      <c r="D24" s="37"/>
      <c r="E24" s="336" t="s">
        <v>473</v>
      </c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8" t="str">
        <f>AG18</f>
        <v>開催日：8月19日(土)・20日(日)</v>
      </c>
      <c r="AH24" s="37"/>
      <c r="AI24" s="37"/>
      <c r="AJ24" s="37"/>
      <c r="AK24" s="37"/>
      <c r="AL24" s="37"/>
      <c r="AM24" s="37"/>
      <c r="AO24"/>
      <c r="AP24"/>
    </row>
    <row r="25" spans="2:47" ht="21" customHeight="1" x14ac:dyDescent="0.25">
      <c r="B25" s="333" t="s">
        <v>4</v>
      </c>
      <c r="C25" s="334"/>
      <c r="D25" s="26" t="s">
        <v>5</v>
      </c>
      <c r="E25" s="337" t="str">
        <f>IF(B26="","",B26)</f>
        <v>TOYOSAKA SC U-15</v>
      </c>
      <c r="F25" s="337"/>
      <c r="G25" s="337"/>
      <c r="H25" s="337"/>
      <c r="I25" s="337"/>
      <c r="J25" s="337"/>
      <c r="K25" s="337"/>
      <c r="L25" s="338" t="str">
        <f>IF(B27="","",B27)</f>
        <v>新潟アカデミー</v>
      </c>
      <c r="M25" s="337"/>
      <c r="N25" s="337"/>
      <c r="O25" s="337"/>
      <c r="P25" s="337"/>
      <c r="Q25" s="337"/>
      <c r="R25" s="339"/>
      <c r="S25" s="340" t="str">
        <f>IF(B28="","",B28)</f>
        <v>bandai12</v>
      </c>
      <c r="T25" s="340"/>
      <c r="U25" s="340"/>
      <c r="V25" s="340"/>
      <c r="W25" s="340"/>
      <c r="X25" s="340"/>
      <c r="Y25" s="340"/>
      <c r="Z25" s="340" t="str">
        <f>IF(B29="","",B29)</f>
        <v>Noedegrati Sanjo FC</v>
      </c>
      <c r="AA25" s="340"/>
      <c r="AB25" s="340"/>
      <c r="AC25" s="340"/>
      <c r="AD25" s="340"/>
      <c r="AE25" s="340"/>
      <c r="AF25" s="340"/>
      <c r="AG25" s="26" t="s">
        <v>8</v>
      </c>
      <c r="AH25" s="3" t="s">
        <v>9</v>
      </c>
      <c r="AI25" s="27" t="s">
        <v>10</v>
      </c>
      <c r="AJ25" s="27" t="s">
        <v>11</v>
      </c>
      <c r="AK25" s="27" t="s">
        <v>12</v>
      </c>
      <c r="AL25" s="27" t="s">
        <v>13</v>
      </c>
      <c r="AM25" s="18" t="s">
        <v>14</v>
      </c>
      <c r="AN25" s="37"/>
      <c r="AO25"/>
    </row>
    <row r="26" spans="2:47" s="37" customFormat="1" ht="21" customHeight="1" x14ac:dyDescent="0.25">
      <c r="B26" s="242" t="s">
        <v>485</v>
      </c>
      <c r="C26" s="243"/>
      <c r="D26" s="41">
        <v>1</v>
      </c>
      <c r="E26" s="28"/>
      <c r="F26" s="21"/>
      <c r="G26" s="22"/>
      <c r="H26" s="21"/>
      <c r="I26" s="22"/>
      <c r="J26" s="21"/>
      <c r="K26" s="30"/>
      <c r="L26" s="169">
        <v>2</v>
      </c>
      <c r="M26" s="170" t="s">
        <v>6</v>
      </c>
      <c r="N26" s="171">
        <v>0</v>
      </c>
      <c r="O26" s="170" t="s">
        <v>553</v>
      </c>
      <c r="P26" s="171">
        <v>0</v>
      </c>
      <c r="Q26" s="170" t="s">
        <v>7</v>
      </c>
      <c r="R26" s="173">
        <v>0</v>
      </c>
      <c r="S26" s="169">
        <v>4</v>
      </c>
      <c r="T26" s="170" t="s">
        <v>6</v>
      </c>
      <c r="U26" s="171">
        <v>2</v>
      </c>
      <c r="V26" s="170" t="s">
        <v>537</v>
      </c>
      <c r="W26" s="171">
        <v>1</v>
      </c>
      <c r="X26" s="170" t="s">
        <v>7</v>
      </c>
      <c r="Y26" s="173">
        <v>2</v>
      </c>
      <c r="Z26" s="169">
        <v>5</v>
      </c>
      <c r="AA26" s="170" t="s">
        <v>6</v>
      </c>
      <c r="AB26" s="171">
        <v>1</v>
      </c>
      <c r="AC26" s="170" t="s">
        <v>85</v>
      </c>
      <c r="AD26" s="171">
        <v>0</v>
      </c>
      <c r="AE26" s="170" t="s">
        <v>7</v>
      </c>
      <c r="AF26" s="173">
        <v>0</v>
      </c>
      <c r="AG26" s="17">
        <v>9</v>
      </c>
      <c r="AH26" s="160">
        <v>3</v>
      </c>
      <c r="AI26" s="160">
        <v>0</v>
      </c>
      <c r="AJ26" s="161">
        <v>0</v>
      </c>
      <c r="AK26" s="25">
        <v>11</v>
      </c>
      <c r="AL26" s="25">
        <v>2</v>
      </c>
      <c r="AM26" s="27">
        <v>9</v>
      </c>
      <c r="AN26" s="6"/>
      <c r="AO26" s="6"/>
      <c r="AQ26" s="192"/>
      <c r="AR26" s="192"/>
      <c r="AS26" s="192"/>
      <c r="AT26" s="192"/>
      <c r="AU26" s="192"/>
    </row>
    <row r="27" spans="2:47" ht="21" customHeight="1" x14ac:dyDescent="0.25">
      <c r="B27" s="242" t="s">
        <v>486</v>
      </c>
      <c r="C27" s="243"/>
      <c r="D27" s="40">
        <v>2</v>
      </c>
      <c r="E27" s="178">
        <v>0</v>
      </c>
      <c r="F27" s="172" t="s">
        <v>6</v>
      </c>
      <c r="G27" s="176">
        <v>0</v>
      </c>
      <c r="H27" s="172" t="s">
        <v>544</v>
      </c>
      <c r="I27" s="176">
        <v>0</v>
      </c>
      <c r="J27" s="172" t="s">
        <v>7</v>
      </c>
      <c r="K27" s="180">
        <v>2</v>
      </c>
      <c r="L27" s="29"/>
      <c r="M27" s="57"/>
      <c r="N27" s="24"/>
      <c r="O27" s="57"/>
      <c r="P27" s="24"/>
      <c r="Q27" s="57"/>
      <c r="R27" s="31"/>
      <c r="S27" s="263">
        <v>11</v>
      </c>
      <c r="T27" s="172" t="s">
        <v>6</v>
      </c>
      <c r="U27" s="176">
        <v>7</v>
      </c>
      <c r="V27" s="172" t="s">
        <v>537</v>
      </c>
      <c r="W27" s="176">
        <v>0</v>
      </c>
      <c r="X27" s="172" t="s">
        <v>7</v>
      </c>
      <c r="Y27" s="177">
        <v>0</v>
      </c>
      <c r="Z27" s="175">
        <v>5</v>
      </c>
      <c r="AA27" s="172" t="s">
        <v>6</v>
      </c>
      <c r="AB27" s="176">
        <v>3</v>
      </c>
      <c r="AC27" s="172" t="s">
        <v>553</v>
      </c>
      <c r="AD27" s="176">
        <v>0</v>
      </c>
      <c r="AE27" s="172" t="s">
        <v>7</v>
      </c>
      <c r="AF27" s="177">
        <v>0</v>
      </c>
      <c r="AG27" s="26">
        <v>6</v>
      </c>
      <c r="AH27" s="18">
        <v>2</v>
      </c>
      <c r="AI27" s="27">
        <v>1</v>
      </c>
      <c r="AJ27" s="27">
        <v>0</v>
      </c>
      <c r="AK27" s="27">
        <v>16</v>
      </c>
      <c r="AL27" s="27">
        <v>2</v>
      </c>
      <c r="AM27" s="27">
        <v>14</v>
      </c>
      <c r="AO27" s="37"/>
      <c r="AP27"/>
      <c r="AQ27" s="193"/>
      <c r="AR27" s="193"/>
      <c r="AS27" s="193"/>
      <c r="AT27" s="193"/>
      <c r="AU27" s="193"/>
    </row>
    <row r="28" spans="2:47" ht="21" customHeight="1" x14ac:dyDescent="0.25">
      <c r="B28" s="242" t="s">
        <v>489</v>
      </c>
      <c r="C28" s="243"/>
      <c r="D28" s="40">
        <v>4</v>
      </c>
      <c r="E28" s="178">
        <v>2</v>
      </c>
      <c r="F28" s="172" t="s">
        <v>6</v>
      </c>
      <c r="G28" s="176">
        <v>1</v>
      </c>
      <c r="H28" s="172" t="s">
        <v>536</v>
      </c>
      <c r="I28" s="176">
        <v>2</v>
      </c>
      <c r="J28" s="172" t="s">
        <v>7</v>
      </c>
      <c r="K28" s="180">
        <v>4</v>
      </c>
      <c r="L28" s="175">
        <v>0</v>
      </c>
      <c r="M28" s="172" t="s">
        <v>6</v>
      </c>
      <c r="N28" s="176">
        <v>0</v>
      </c>
      <c r="O28" s="172" t="s">
        <v>536</v>
      </c>
      <c r="P28" s="176">
        <v>7</v>
      </c>
      <c r="Q28" s="172" t="s">
        <v>7</v>
      </c>
      <c r="R28" s="264">
        <v>11</v>
      </c>
      <c r="S28" s="29"/>
      <c r="T28" s="57"/>
      <c r="U28" s="24"/>
      <c r="V28" s="57"/>
      <c r="W28" s="24"/>
      <c r="X28" s="57"/>
      <c r="Y28" s="31"/>
      <c r="Z28" s="175">
        <v>0</v>
      </c>
      <c r="AA28" s="172" t="s">
        <v>6</v>
      </c>
      <c r="AB28" s="176">
        <v>0</v>
      </c>
      <c r="AC28" s="172" t="s">
        <v>536</v>
      </c>
      <c r="AD28" s="176">
        <v>3</v>
      </c>
      <c r="AE28" s="172" t="s">
        <v>7</v>
      </c>
      <c r="AF28" s="177">
        <v>7</v>
      </c>
      <c r="AG28" s="26">
        <v>0</v>
      </c>
      <c r="AH28" s="18">
        <v>0</v>
      </c>
      <c r="AI28" s="27">
        <v>3</v>
      </c>
      <c r="AJ28" s="27">
        <v>0</v>
      </c>
      <c r="AK28" s="27">
        <v>2</v>
      </c>
      <c r="AL28" s="27">
        <v>22</v>
      </c>
      <c r="AM28" s="27">
        <v>-20</v>
      </c>
      <c r="AO28"/>
      <c r="AP28"/>
    </row>
    <row r="29" spans="2:47" ht="21" customHeight="1" x14ac:dyDescent="0.25">
      <c r="B29" s="242" t="s">
        <v>487</v>
      </c>
      <c r="C29" s="243"/>
      <c r="D29" s="40">
        <v>3</v>
      </c>
      <c r="E29" s="178">
        <v>0</v>
      </c>
      <c r="F29" s="172" t="s">
        <v>6</v>
      </c>
      <c r="G29" s="176">
        <v>0</v>
      </c>
      <c r="H29" s="172" t="s">
        <v>536</v>
      </c>
      <c r="I29" s="176">
        <v>1</v>
      </c>
      <c r="J29" s="172" t="s">
        <v>7</v>
      </c>
      <c r="K29" s="180">
        <v>5</v>
      </c>
      <c r="L29" s="175">
        <v>0</v>
      </c>
      <c r="M29" s="172" t="s">
        <v>6</v>
      </c>
      <c r="N29" s="176">
        <v>0</v>
      </c>
      <c r="O29" s="172" t="s">
        <v>544</v>
      </c>
      <c r="P29" s="176">
        <v>3</v>
      </c>
      <c r="Q29" s="172" t="s">
        <v>7</v>
      </c>
      <c r="R29" s="180">
        <v>5</v>
      </c>
      <c r="S29" s="175">
        <v>7</v>
      </c>
      <c r="T29" s="172" t="s">
        <v>6</v>
      </c>
      <c r="U29" s="176">
        <v>3</v>
      </c>
      <c r="V29" s="172" t="s">
        <v>537</v>
      </c>
      <c r="W29" s="176">
        <v>0</v>
      </c>
      <c r="X29" s="172" t="s">
        <v>7</v>
      </c>
      <c r="Y29" s="180">
        <v>0</v>
      </c>
      <c r="Z29" s="29"/>
      <c r="AA29" s="57"/>
      <c r="AB29" s="24"/>
      <c r="AC29" s="57"/>
      <c r="AD29" s="24"/>
      <c r="AE29" s="57"/>
      <c r="AF29" s="35"/>
      <c r="AG29" s="26">
        <v>3</v>
      </c>
      <c r="AH29" s="18">
        <v>1</v>
      </c>
      <c r="AI29" s="27">
        <v>2</v>
      </c>
      <c r="AJ29" s="27">
        <v>0</v>
      </c>
      <c r="AK29" s="27">
        <v>7</v>
      </c>
      <c r="AL29" s="27">
        <v>10</v>
      </c>
      <c r="AM29" s="27">
        <v>-3</v>
      </c>
      <c r="AO29"/>
      <c r="AP29"/>
    </row>
    <row r="30" spans="2:47" ht="21" customHeight="1" x14ac:dyDescent="0.25">
      <c r="B30" s="335" t="s">
        <v>35</v>
      </c>
      <c r="C30" s="335"/>
      <c r="D30" s="37"/>
      <c r="E30" s="336" t="s">
        <v>320</v>
      </c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8" t="str">
        <f>AG24</f>
        <v>開催日：8月19日(土)・20日(日)</v>
      </c>
      <c r="AH30" s="37"/>
      <c r="AI30" s="37"/>
      <c r="AJ30" s="37"/>
      <c r="AK30" s="37"/>
      <c r="AL30" s="37"/>
      <c r="AM30" s="37"/>
      <c r="AO30"/>
      <c r="AP30"/>
    </row>
    <row r="31" spans="2:47" ht="21" customHeight="1" x14ac:dyDescent="0.25">
      <c r="B31" s="333" t="s">
        <v>4</v>
      </c>
      <c r="C31" s="334"/>
      <c r="D31" s="26" t="s">
        <v>5</v>
      </c>
      <c r="E31" s="337" t="str">
        <f>IF(B32="","",B32)</f>
        <v>FC五十嵐</v>
      </c>
      <c r="F31" s="337"/>
      <c r="G31" s="337"/>
      <c r="H31" s="337"/>
      <c r="I31" s="337"/>
      <c r="J31" s="337"/>
      <c r="K31" s="337"/>
      <c r="L31" s="338" t="str">
        <f>IF(B33="","",B33)</f>
        <v>長岡ビルボードFC</v>
      </c>
      <c r="M31" s="337"/>
      <c r="N31" s="337"/>
      <c r="O31" s="337"/>
      <c r="P31" s="337"/>
      <c r="Q31" s="337"/>
      <c r="R31" s="339"/>
      <c r="S31" s="337" t="str">
        <f>IF(B34="","",B34)</f>
        <v>秋葉FC</v>
      </c>
      <c r="T31" s="337"/>
      <c r="U31" s="337"/>
      <c r="V31" s="337"/>
      <c r="W31" s="337"/>
      <c r="X31" s="337"/>
      <c r="Y31" s="337"/>
      <c r="Z31" s="343" t="str">
        <f>IF(B35="","",B35)</f>
        <v>Primasale上越</v>
      </c>
      <c r="AA31" s="344"/>
      <c r="AB31" s="344"/>
      <c r="AC31" s="344"/>
      <c r="AD31" s="344"/>
      <c r="AE31" s="344"/>
      <c r="AF31" s="345"/>
      <c r="AG31" s="26" t="s">
        <v>8</v>
      </c>
      <c r="AH31" s="3" t="s">
        <v>9</v>
      </c>
      <c r="AI31" s="27" t="s">
        <v>10</v>
      </c>
      <c r="AJ31" s="27" t="s">
        <v>11</v>
      </c>
      <c r="AK31" s="27" t="s">
        <v>12</v>
      </c>
      <c r="AL31" s="27" t="s">
        <v>13</v>
      </c>
      <c r="AM31" s="18" t="s">
        <v>14</v>
      </c>
      <c r="AN31" s="37"/>
      <c r="AO31"/>
      <c r="AP31"/>
    </row>
    <row r="32" spans="2:47" s="37" customFormat="1" ht="21" customHeight="1" x14ac:dyDescent="0.25">
      <c r="B32" s="242" t="s">
        <v>488</v>
      </c>
      <c r="C32" s="243"/>
      <c r="D32" s="41">
        <v>2</v>
      </c>
      <c r="E32" s="28"/>
      <c r="F32" s="21"/>
      <c r="G32" s="22"/>
      <c r="H32" s="21"/>
      <c r="I32" s="22"/>
      <c r="J32" s="21"/>
      <c r="K32" s="30"/>
      <c r="L32" s="169">
        <v>2</v>
      </c>
      <c r="M32" s="170" t="s">
        <v>6</v>
      </c>
      <c r="N32" s="171">
        <v>0</v>
      </c>
      <c r="O32" s="170" t="s">
        <v>537</v>
      </c>
      <c r="P32" s="171">
        <v>0</v>
      </c>
      <c r="Q32" s="170" t="s">
        <v>7</v>
      </c>
      <c r="R32" s="173">
        <v>0</v>
      </c>
      <c r="S32" s="169">
        <v>1</v>
      </c>
      <c r="T32" s="170" t="s">
        <v>6</v>
      </c>
      <c r="U32" s="171">
        <v>1</v>
      </c>
      <c r="V32" s="170" t="s">
        <v>544</v>
      </c>
      <c r="W32" s="171">
        <v>0</v>
      </c>
      <c r="X32" s="170" t="s">
        <v>7</v>
      </c>
      <c r="Y32" s="173">
        <v>2</v>
      </c>
      <c r="Z32" s="169">
        <v>5</v>
      </c>
      <c r="AA32" s="170" t="s">
        <v>6</v>
      </c>
      <c r="AB32" s="171">
        <v>3</v>
      </c>
      <c r="AC32" s="170" t="s">
        <v>537</v>
      </c>
      <c r="AD32" s="171">
        <v>0</v>
      </c>
      <c r="AE32" s="170" t="s">
        <v>7</v>
      </c>
      <c r="AF32" s="173">
        <v>1</v>
      </c>
      <c r="AG32" s="17">
        <v>6</v>
      </c>
      <c r="AH32" s="160">
        <v>2</v>
      </c>
      <c r="AI32" s="160">
        <v>1</v>
      </c>
      <c r="AJ32" s="161">
        <v>0</v>
      </c>
      <c r="AK32" s="25">
        <v>9</v>
      </c>
      <c r="AL32" s="25">
        <v>3</v>
      </c>
      <c r="AM32" s="27">
        <v>6</v>
      </c>
      <c r="AO32"/>
      <c r="AQ32" s="192"/>
      <c r="AR32" s="192"/>
      <c r="AS32" s="192"/>
      <c r="AT32" s="192"/>
      <c r="AU32" s="192"/>
    </row>
    <row r="33" spans="2:47" s="37" customFormat="1" ht="21" customHeight="1" x14ac:dyDescent="0.25">
      <c r="B33" s="242" t="s">
        <v>490</v>
      </c>
      <c r="C33" s="243"/>
      <c r="D33" s="40">
        <v>3</v>
      </c>
      <c r="E33" s="178">
        <v>0</v>
      </c>
      <c r="F33" s="172" t="s">
        <v>6</v>
      </c>
      <c r="G33" s="176">
        <v>0</v>
      </c>
      <c r="H33" s="172" t="s">
        <v>544</v>
      </c>
      <c r="I33" s="176">
        <v>0</v>
      </c>
      <c r="J33" s="172" t="s">
        <v>7</v>
      </c>
      <c r="K33" s="180">
        <v>2</v>
      </c>
      <c r="L33" s="29"/>
      <c r="M33" s="57"/>
      <c r="N33" s="24"/>
      <c r="O33" s="57"/>
      <c r="P33" s="24"/>
      <c r="Q33" s="57"/>
      <c r="R33" s="31"/>
      <c r="S33" s="175">
        <v>1</v>
      </c>
      <c r="T33" s="172" t="s">
        <v>6</v>
      </c>
      <c r="U33" s="176">
        <v>1</v>
      </c>
      <c r="V33" s="172" t="s">
        <v>86</v>
      </c>
      <c r="W33" s="176">
        <v>1</v>
      </c>
      <c r="X33" s="172" t="s">
        <v>7</v>
      </c>
      <c r="Y33" s="177">
        <v>2</v>
      </c>
      <c r="Z33" s="175">
        <v>9</v>
      </c>
      <c r="AA33" s="172" t="s">
        <v>6</v>
      </c>
      <c r="AB33" s="176">
        <v>7</v>
      </c>
      <c r="AC33" s="172" t="s">
        <v>85</v>
      </c>
      <c r="AD33" s="176">
        <v>0</v>
      </c>
      <c r="AE33" s="172" t="s">
        <v>7</v>
      </c>
      <c r="AF33" s="177">
        <v>1</v>
      </c>
      <c r="AG33" s="26">
        <v>3</v>
      </c>
      <c r="AH33" s="18">
        <v>1</v>
      </c>
      <c r="AI33" s="27">
        <v>2</v>
      </c>
      <c r="AJ33" s="27">
        <v>0</v>
      </c>
      <c r="AK33" s="27">
        <v>10</v>
      </c>
      <c r="AL33" s="27">
        <v>6</v>
      </c>
      <c r="AM33" s="27">
        <v>4</v>
      </c>
      <c r="AN33" s="6"/>
      <c r="AQ33" s="193"/>
      <c r="AR33" s="193"/>
      <c r="AS33" s="193"/>
      <c r="AT33" s="193"/>
      <c r="AU33" s="193"/>
    </row>
    <row r="34" spans="2:47" ht="21" customHeight="1" x14ac:dyDescent="0.25">
      <c r="B34" s="242" t="s">
        <v>491</v>
      </c>
      <c r="C34" s="243"/>
      <c r="D34" s="40">
        <v>1</v>
      </c>
      <c r="E34" s="178">
        <v>2</v>
      </c>
      <c r="F34" s="172" t="s">
        <v>6</v>
      </c>
      <c r="G34" s="176">
        <v>0</v>
      </c>
      <c r="H34" s="172" t="s">
        <v>553</v>
      </c>
      <c r="I34" s="176">
        <v>1</v>
      </c>
      <c r="J34" s="172" t="s">
        <v>7</v>
      </c>
      <c r="K34" s="180">
        <v>1</v>
      </c>
      <c r="L34" s="175">
        <v>2</v>
      </c>
      <c r="M34" s="172" t="s">
        <v>6</v>
      </c>
      <c r="N34" s="176">
        <v>1</v>
      </c>
      <c r="O34" s="172" t="s">
        <v>539</v>
      </c>
      <c r="P34" s="176">
        <v>1</v>
      </c>
      <c r="Q34" s="172" t="s">
        <v>7</v>
      </c>
      <c r="R34" s="177">
        <v>1</v>
      </c>
      <c r="S34" s="29"/>
      <c r="T34" s="57"/>
      <c r="U34" s="24"/>
      <c r="V34" s="57"/>
      <c r="W34" s="24"/>
      <c r="X34" s="57"/>
      <c r="Y34" s="31"/>
      <c r="Z34" s="175">
        <v>2</v>
      </c>
      <c r="AA34" s="172" t="s">
        <v>6</v>
      </c>
      <c r="AB34" s="176">
        <v>2</v>
      </c>
      <c r="AC34" s="172" t="s">
        <v>543</v>
      </c>
      <c r="AD34" s="176">
        <v>1</v>
      </c>
      <c r="AE34" s="172" t="s">
        <v>7</v>
      </c>
      <c r="AF34" s="177">
        <v>2</v>
      </c>
      <c r="AG34" s="26">
        <v>7</v>
      </c>
      <c r="AH34" s="18">
        <v>2</v>
      </c>
      <c r="AI34" s="27">
        <v>0</v>
      </c>
      <c r="AJ34" s="27">
        <v>1</v>
      </c>
      <c r="AK34" s="27">
        <v>6</v>
      </c>
      <c r="AL34" s="27">
        <v>4</v>
      </c>
      <c r="AM34" s="27">
        <v>2</v>
      </c>
      <c r="AO34" s="37"/>
      <c r="AP34"/>
      <c r="AQ34" s="193"/>
      <c r="AR34" s="193"/>
      <c r="AS34" s="193"/>
      <c r="AT34" s="193"/>
      <c r="AU34" s="193"/>
    </row>
    <row r="35" spans="2:47" ht="21" customHeight="1" x14ac:dyDescent="0.25">
      <c r="B35" s="242" t="s">
        <v>492</v>
      </c>
      <c r="C35" s="243"/>
      <c r="D35" s="40">
        <v>4</v>
      </c>
      <c r="E35" s="178">
        <v>1</v>
      </c>
      <c r="F35" s="172" t="s">
        <v>6</v>
      </c>
      <c r="G35" s="176">
        <v>0</v>
      </c>
      <c r="H35" s="172" t="s">
        <v>86</v>
      </c>
      <c r="I35" s="176">
        <v>3</v>
      </c>
      <c r="J35" s="172" t="s">
        <v>7</v>
      </c>
      <c r="K35" s="180">
        <v>5</v>
      </c>
      <c r="L35" s="175">
        <v>1</v>
      </c>
      <c r="M35" s="172" t="s">
        <v>6</v>
      </c>
      <c r="N35" s="176">
        <v>0</v>
      </c>
      <c r="O35" s="172" t="s">
        <v>536</v>
      </c>
      <c r="P35" s="176">
        <v>7</v>
      </c>
      <c r="Q35" s="172" t="s">
        <v>7</v>
      </c>
      <c r="R35" s="180">
        <v>9</v>
      </c>
      <c r="S35" s="175">
        <v>2</v>
      </c>
      <c r="T35" s="172" t="s">
        <v>6</v>
      </c>
      <c r="U35" s="176">
        <v>1</v>
      </c>
      <c r="V35" s="172" t="s">
        <v>87</v>
      </c>
      <c r="W35" s="176">
        <v>2</v>
      </c>
      <c r="X35" s="172" t="s">
        <v>7</v>
      </c>
      <c r="Y35" s="180">
        <v>2</v>
      </c>
      <c r="Z35" s="29"/>
      <c r="AA35" s="57"/>
      <c r="AB35" s="24"/>
      <c r="AC35" s="57"/>
      <c r="AD35" s="24"/>
      <c r="AE35" s="57"/>
      <c r="AF35" s="35"/>
      <c r="AG35" s="26">
        <v>1</v>
      </c>
      <c r="AH35" s="18">
        <v>0</v>
      </c>
      <c r="AI35" s="27">
        <v>2</v>
      </c>
      <c r="AJ35" s="27">
        <v>1</v>
      </c>
      <c r="AK35" s="27">
        <v>4</v>
      </c>
      <c r="AL35" s="27">
        <v>16</v>
      </c>
      <c r="AM35" s="27">
        <v>-12</v>
      </c>
      <c r="AO35"/>
      <c r="AP35"/>
    </row>
    <row r="36" spans="2:47" ht="21" customHeight="1" x14ac:dyDescent="0.25">
      <c r="B36" s="335" t="s">
        <v>34</v>
      </c>
      <c r="C36" s="335"/>
      <c r="D36" s="37"/>
      <c r="E36" s="336" t="s">
        <v>319</v>
      </c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8" t="str">
        <f>AG30</f>
        <v>開催日：8月19日(土)・20日(日)</v>
      </c>
      <c r="AH36" s="37"/>
      <c r="AI36" s="37"/>
      <c r="AJ36" s="37"/>
      <c r="AK36" s="37"/>
      <c r="AL36" s="37"/>
      <c r="AM36" s="37"/>
      <c r="AO36"/>
      <c r="AP36"/>
    </row>
    <row r="37" spans="2:47" ht="21" customHeight="1" x14ac:dyDescent="0.25">
      <c r="B37" s="333" t="s">
        <v>4</v>
      </c>
      <c r="C37" s="334"/>
      <c r="D37" s="26" t="s">
        <v>5</v>
      </c>
      <c r="E37" s="337" t="str">
        <f>IF(B38="","",B38)</f>
        <v>県央FC</v>
      </c>
      <c r="F37" s="337"/>
      <c r="G37" s="337"/>
      <c r="H37" s="337"/>
      <c r="I37" s="337"/>
      <c r="J37" s="337"/>
      <c r="K37" s="337"/>
      <c r="L37" s="338" t="str">
        <f>IF(B39="","",B39)</f>
        <v>くびき野FC</v>
      </c>
      <c r="M37" s="337"/>
      <c r="N37" s="337"/>
      <c r="O37" s="337"/>
      <c r="P37" s="337"/>
      <c r="Q37" s="337"/>
      <c r="R37" s="339"/>
      <c r="S37" s="340" t="str">
        <f>IF(B40="","",B40)</f>
        <v>フリーダム新潟FC</v>
      </c>
      <c r="T37" s="340"/>
      <c r="U37" s="340"/>
      <c r="V37" s="340"/>
      <c r="W37" s="340"/>
      <c r="X37" s="340"/>
      <c r="Y37" s="340"/>
      <c r="Z37" s="340" t="str">
        <f>IF(B41="","",B41)</f>
        <v>アルビレックス柏崎</v>
      </c>
      <c r="AA37" s="340"/>
      <c r="AB37" s="340"/>
      <c r="AC37" s="340"/>
      <c r="AD37" s="340"/>
      <c r="AE37" s="340"/>
      <c r="AF37" s="340"/>
      <c r="AG37" s="26" t="s">
        <v>8</v>
      </c>
      <c r="AH37" s="3" t="s">
        <v>9</v>
      </c>
      <c r="AI37" s="27" t="s">
        <v>10</v>
      </c>
      <c r="AJ37" s="27" t="s">
        <v>11</v>
      </c>
      <c r="AK37" s="27" t="s">
        <v>12</v>
      </c>
      <c r="AL37" s="27" t="s">
        <v>13</v>
      </c>
      <c r="AM37" s="18" t="s">
        <v>14</v>
      </c>
      <c r="AN37" s="37"/>
      <c r="AO37"/>
      <c r="AP37"/>
    </row>
    <row r="38" spans="2:47" s="37" customFormat="1" ht="21" customHeight="1" x14ac:dyDescent="0.25">
      <c r="B38" s="164" t="s">
        <v>493</v>
      </c>
      <c r="C38" s="244"/>
      <c r="D38" s="41">
        <v>1</v>
      </c>
      <c r="E38" s="28"/>
      <c r="F38" s="21"/>
      <c r="G38" s="22"/>
      <c r="H38" s="21"/>
      <c r="I38" s="22"/>
      <c r="J38" s="21"/>
      <c r="K38" s="30"/>
      <c r="L38" s="169">
        <v>0</v>
      </c>
      <c r="M38" s="170" t="s">
        <v>6</v>
      </c>
      <c r="N38" s="171">
        <v>0</v>
      </c>
      <c r="O38" s="170" t="s">
        <v>544</v>
      </c>
      <c r="P38" s="171">
        <v>0</v>
      </c>
      <c r="Q38" s="170" t="s">
        <v>7</v>
      </c>
      <c r="R38" s="173">
        <v>2</v>
      </c>
      <c r="S38" s="169">
        <v>4</v>
      </c>
      <c r="T38" s="170" t="s">
        <v>6</v>
      </c>
      <c r="U38" s="171">
        <v>2</v>
      </c>
      <c r="V38" s="170" t="s">
        <v>537</v>
      </c>
      <c r="W38" s="171">
        <v>0</v>
      </c>
      <c r="X38" s="170" t="s">
        <v>7</v>
      </c>
      <c r="Y38" s="173">
        <v>0</v>
      </c>
      <c r="Z38" s="169">
        <v>1</v>
      </c>
      <c r="AA38" s="170" t="s">
        <v>6</v>
      </c>
      <c r="AB38" s="171">
        <v>0</v>
      </c>
      <c r="AC38" s="170" t="s">
        <v>85</v>
      </c>
      <c r="AD38" s="171">
        <v>0</v>
      </c>
      <c r="AE38" s="170" t="s">
        <v>7</v>
      </c>
      <c r="AF38" s="173">
        <v>0</v>
      </c>
      <c r="AG38" s="17">
        <v>6</v>
      </c>
      <c r="AH38" s="160">
        <v>2</v>
      </c>
      <c r="AI38" s="160">
        <v>1</v>
      </c>
      <c r="AJ38" s="161">
        <v>0</v>
      </c>
      <c r="AK38" s="25">
        <v>5</v>
      </c>
      <c r="AL38" s="25">
        <v>2</v>
      </c>
      <c r="AM38" s="27">
        <v>3</v>
      </c>
      <c r="AN38" s="6"/>
      <c r="AO38"/>
      <c r="AQ38" s="192"/>
      <c r="AR38" s="192"/>
      <c r="AS38" s="192"/>
      <c r="AT38" s="192"/>
      <c r="AU38" s="192"/>
    </row>
    <row r="39" spans="2:47" ht="21" customHeight="1" x14ac:dyDescent="0.25">
      <c r="B39" s="164" t="s">
        <v>494</v>
      </c>
      <c r="C39" s="244"/>
      <c r="D39" s="40">
        <v>2</v>
      </c>
      <c r="E39" s="178">
        <v>2</v>
      </c>
      <c r="F39" s="172" t="s">
        <v>6</v>
      </c>
      <c r="G39" s="176">
        <v>0</v>
      </c>
      <c r="H39" s="172" t="s">
        <v>537</v>
      </c>
      <c r="I39" s="176">
        <v>0</v>
      </c>
      <c r="J39" s="172" t="s">
        <v>7</v>
      </c>
      <c r="K39" s="180">
        <v>0</v>
      </c>
      <c r="L39" s="29"/>
      <c r="M39" s="57"/>
      <c r="N39" s="24"/>
      <c r="O39" s="57"/>
      <c r="P39" s="24"/>
      <c r="Q39" s="57"/>
      <c r="R39" s="31"/>
      <c r="S39" s="175">
        <v>1</v>
      </c>
      <c r="T39" s="172" t="s">
        <v>6</v>
      </c>
      <c r="U39" s="176">
        <v>0</v>
      </c>
      <c r="V39" s="172" t="s">
        <v>536</v>
      </c>
      <c r="W39" s="176">
        <v>2</v>
      </c>
      <c r="X39" s="172" t="s">
        <v>7</v>
      </c>
      <c r="Y39" s="177">
        <v>2</v>
      </c>
      <c r="Z39" s="175">
        <v>1</v>
      </c>
      <c r="AA39" s="172" t="s">
        <v>6</v>
      </c>
      <c r="AB39" s="176">
        <v>1</v>
      </c>
      <c r="AC39" s="172" t="s">
        <v>537</v>
      </c>
      <c r="AD39" s="176">
        <v>0</v>
      </c>
      <c r="AE39" s="172" t="s">
        <v>7</v>
      </c>
      <c r="AF39" s="177">
        <v>0</v>
      </c>
      <c r="AG39" s="26">
        <v>6</v>
      </c>
      <c r="AH39" s="18">
        <v>2</v>
      </c>
      <c r="AI39" s="27">
        <v>1</v>
      </c>
      <c r="AJ39" s="27">
        <v>0</v>
      </c>
      <c r="AK39" s="27">
        <v>4</v>
      </c>
      <c r="AL39" s="27">
        <v>2</v>
      </c>
      <c r="AM39" s="27">
        <v>2</v>
      </c>
      <c r="AO39" s="37"/>
      <c r="AP39"/>
      <c r="AQ39" s="193"/>
      <c r="AR39" s="193"/>
      <c r="AS39" s="193"/>
      <c r="AT39" s="193"/>
      <c r="AU39" s="193"/>
    </row>
    <row r="40" spans="2:47" ht="21" customHeight="1" x14ac:dyDescent="0.25">
      <c r="B40" s="164" t="s">
        <v>495</v>
      </c>
      <c r="C40" s="244"/>
      <c r="D40" s="40">
        <v>3</v>
      </c>
      <c r="E40" s="178">
        <v>0</v>
      </c>
      <c r="F40" s="172" t="s">
        <v>6</v>
      </c>
      <c r="G40" s="176">
        <v>0</v>
      </c>
      <c r="H40" s="172" t="s">
        <v>536</v>
      </c>
      <c r="I40" s="176">
        <v>2</v>
      </c>
      <c r="J40" s="172" t="s">
        <v>7</v>
      </c>
      <c r="K40" s="180">
        <v>4</v>
      </c>
      <c r="L40" s="175">
        <v>2</v>
      </c>
      <c r="M40" s="172" t="s">
        <v>6</v>
      </c>
      <c r="N40" s="176">
        <v>2</v>
      </c>
      <c r="O40" s="172" t="s">
        <v>85</v>
      </c>
      <c r="P40" s="176">
        <v>0</v>
      </c>
      <c r="Q40" s="172" t="s">
        <v>7</v>
      </c>
      <c r="R40" s="177">
        <v>1</v>
      </c>
      <c r="S40" s="29"/>
      <c r="T40" s="57"/>
      <c r="U40" s="24"/>
      <c r="V40" s="57"/>
      <c r="W40" s="24"/>
      <c r="X40" s="57"/>
      <c r="Y40" s="31"/>
      <c r="Z40" s="175">
        <v>0</v>
      </c>
      <c r="AA40" s="172" t="s">
        <v>6</v>
      </c>
      <c r="AB40" s="176">
        <v>0</v>
      </c>
      <c r="AC40" s="172" t="s">
        <v>542</v>
      </c>
      <c r="AD40" s="176">
        <v>0</v>
      </c>
      <c r="AE40" s="172" t="s">
        <v>7</v>
      </c>
      <c r="AF40" s="177">
        <v>0</v>
      </c>
      <c r="AG40" s="26">
        <v>4</v>
      </c>
      <c r="AH40" s="18">
        <v>1</v>
      </c>
      <c r="AI40" s="27">
        <v>1</v>
      </c>
      <c r="AJ40" s="27">
        <v>1</v>
      </c>
      <c r="AK40" s="27">
        <v>2</v>
      </c>
      <c r="AL40" s="27">
        <v>5</v>
      </c>
      <c r="AM40" s="27">
        <v>-3</v>
      </c>
      <c r="AO40"/>
      <c r="AP40"/>
    </row>
    <row r="41" spans="2:47" ht="21" customHeight="1" x14ac:dyDescent="0.25">
      <c r="B41" s="164" t="s">
        <v>496</v>
      </c>
      <c r="C41" s="244"/>
      <c r="D41" s="40">
        <v>4</v>
      </c>
      <c r="E41" s="178">
        <v>0</v>
      </c>
      <c r="F41" s="172" t="s">
        <v>6</v>
      </c>
      <c r="G41" s="176">
        <v>0</v>
      </c>
      <c r="H41" s="172" t="s">
        <v>86</v>
      </c>
      <c r="I41" s="176">
        <v>0</v>
      </c>
      <c r="J41" s="172" t="s">
        <v>7</v>
      </c>
      <c r="K41" s="180">
        <v>1</v>
      </c>
      <c r="L41" s="175">
        <v>0</v>
      </c>
      <c r="M41" s="172" t="s">
        <v>6</v>
      </c>
      <c r="N41" s="176">
        <v>0</v>
      </c>
      <c r="O41" s="172" t="s">
        <v>536</v>
      </c>
      <c r="P41" s="176">
        <v>1</v>
      </c>
      <c r="Q41" s="172" t="s">
        <v>7</v>
      </c>
      <c r="R41" s="180">
        <v>1</v>
      </c>
      <c r="S41" s="175">
        <v>0</v>
      </c>
      <c r="T41" s="172" t="s">
        <v>6</v>
      </c>
      <c r="U41" s="176">
        <v>0</v>
      </c>
      <c r="V41" s="172" t="s">
        <v>543</v>
      </c>
      <c r="W41" s="176">
        <v>0</v>
      </c>
      <c r="X41" s="172" t="s">
        <v>7</v>
      </c>
      <c r="Y41" s="180">
        <v>0</v>
      </c>
      <c r="Z41" s="29"/>
      <c r="AA41" s="57"/>
      <c r="AB41" s="24"/>
      <c r="AC41" s="57"/>
      <c r="AD41" s="24"/>
      <c r="AE41" s="57"/>
      <c r="AF41" s="35"/>
      <c r="AG41" s="26">
        <v>1</v>
      </c>
      <c r="AH41" s="18">
        <v>0</v>
      </c>
      <c r="AI41" s="27">
        <v>2</v>
      </c>
      <c r="AJ41" s="27">
        <v>1</v>
      </c>
      <c r="AK41" s="27">
        <v>0</v>
      </c>
      <c r="AL41" s="27">
        <v>2</v>
      </c>
      <c r="AM41" s="27">
        <v>-2</v>
      </c>
      <c r="AO41"/>
      <c r="AP41"/>
    </row>
    <row r="42" spans="2:47" ht="21" customHeight="1" x14ac:dyDescent="0.25">
      <c r="B42" s="335" t="s">
        <v>33</v>
      </c>
      <c r="C42" s="335"/>
      <c r="D42" s="37"/>
      <c r="E42" s="336" t="s">
        <v>320</v>
      </c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8" t="str">
        <f>AG36</f>
        <v>開催日：8月19日(土)・20日(日)</v>
      </c>
      <c r="AH42" s="37"/>
      <c r="AI42" s="37"/>
      <c r="AJ42" s="37"/>
      <c r="AK42" s="37"/>
      <c r="AL42" s="37"/>
      <c r="AM42" s="37"/>
      <c r="AO42"/>
      <c r="AP42"/>
    </row>
    <row r="43" spans="2:47" ht="21" customHeight="1" x14ac:dyDescent="0.25">
      <c r="B43" s="333" t="s">
        <v>4</v>
      </c>
      <c r="C43" s="334"/>
      <c r="D43" s="26" t="s">
        <v>5</v>
      </c>
      <c r="E43" s="337" t="str">
        <f>IF(B44="","",B44)</f>
        <v>ジェス新潟東ＳＣ</v>
      </c>
      <c r="F43" s="337"/>
      <c r="G43" s="337"/>
      <c r="H43" s="337"/>
      <c r="I43" s="337"/>
      <c r="J43" s="337"/>
      <c r="K43" s="337"/>
      <c r="L43" s="338" t="str">
        <f>IF(B45="","",B45)</f>
        <v>アルビレックス長岡</v>
      </c>
      <c r="M43" s="337"/>
      <c r="N43" s="337"/>
      <c r="O43" s="337"/>
      <c r="P43" s="337"/>
      <c r="Q43" s="337"/>
      <c r="R43" s="339"/>
      <c r="S43" s="340" t="str">
        <f>IF(B46="","",B46)</f>
        <v>AC UNITED</v>
      </c>
      <c r="T43" s="340"/>
      <c r="U43" s="340"/>
      <c r="V43" s="340"/>
      <c r="W43" s="340"/>
      <c r="X43" s="340"/>
      <c r="Y43" s="340"/>
      <c r="Z43" s="340" t="str">
        <f>IF(B47="","",B47)</f>
        <v>巻サッカークラブ</v>
      </c>
      <c r="AA43" s="340"/>
      <c r="AB43" s="340"/>
      <c r="AC43" s="340"/>
      <c r="AD43" s="340"/>
      <c r="AE43" s="340"/>
      <c r="AF43" s="340"/>
      <c r="AG43" s="26" t="s">
        <v>8</v>
      </c>
      <c r="AH43" s="3" t="s">
        <v>9</v>
      </c>
      <c r="AI43" s="27" t="s">
        <v>10</v>
      </c>
      <c r="AJ43" s="27" t="s">
        <v>11</v>
      </c>
      <c r="AK43" s="27" t="s">
        <v>12</v>
      </c>
      <c r="AL43" s="27" t="s">
        <v>13</v>
      </c>
      <c r="AM43" s="18" t="s">
        <v>14</v>
      </c>
      <c r="AN43" s="37"/>
      <c r="AO43"/>
      <c r="AP43"/>
    </row>
    <row r="44" spans="2:47" s="37" customFormat="1" ht="21" customHeight="1" x14ac:dyDescent="0.25">
      <c r="B44" s="242" t="s">
        <v>471</v>
      </c>
      <c r="C44" s="243"/>
      <c r="D44" s="41">
        <v>2</v>
      </c>
      <c r="E44" s="28"/>
      <c r="F44" s="21"/>
      <c r="G44" s="22"/>
      <c r="H44" s="21"/>
      <c r="I44" s="22"/>
      <c r="J44" s="21"/>
      <c r="K44" s="30"/>
      <c r="L44" s="169">
        <v>0</v>
      </c>
      <c r="M44" s="170" t="s">
        <v>6</v>
      </c>
      <c r="N44" s="171">
        <v>0</v>
      </c>
      <c r="O44" s="170" t="s">
        <v>536</v>
      </c>
      <c r="P44" s="171">
        <v>0</v>
      </c>
      <c r="Q44" s="170" t="s">
        <v>7</v>
      </c>
      <c r="R44" s="173">
        <v>1</v>
      </c>
      <c r="S44" s="169">
        <v>2</v>
      </c>
      <c r="T44" s="170" t="s">
        <v>6</v>
      </c>
      <c r="U44" s="171">
        <v>0</v>
      </c>
      <c r="V44" s="170" t="s">
        <v>553</v>
      </c>
      <c r="W44" s="171">
        <v>0</v>
      </c>
      <c r="X44" s="170" t="s">
        <v>7</v>
      </c>
      <c r="Y44" s="173">
        <v>0</v>
      </c>
      <c r="Z44" s="174">
        <v>11</v>
      </c>
      <c r="AA44" s="170" t="s">
        <v>6</v>
      </c>
      <c r="AB44" s="171">
        <v>4</v>
      </c>
      <c r="AC44" s="170" t="s">
        <v>85</v>
      </c>
      <c r="AD44" s="171">
        <v>0</v>
      </c>
      <c r="AE44" s="170" t="s">
        <v>7</v>
      </c>
      <c r="AF44" s="173">
        <v>0</v>
      </c>
      <c r="AG44" s="17">
        <v>6</v>
      </c>
      <c r="AH44" s="160">
        <v>2</v>
      </c>
      <c r="AI44" s="160">
        <v>1</v>
      </c>
      <c r="AJ44" s="161">
        <v>0</v>
      </c>
      <c r="AK44" s="25">
        <v>13</v>
      </c>
      <c r="AL44" s="25">
        <v>1</v>
      </c>
      <c r="AM44" s="27">
        <v>12</v>
      </c>
      <c r="AN44" s="6"/>
      <c r="AO44"/>
      <c r="AQ44" s="192"/>
      <c r="AR44" s="192"/>
      <c r="AS44" s="192"/>
      <c r="AT44" s="192"/>
      <c r="AU44" s="192"/>
    </row>
    <row r="45" spans="2:47" ht="21" customHeight="1" x14ac:dyDescent="0.25">
      <c r="B45" s="242" t="s">
        <v>497</v>
      </c>
      <c r="C45" s="243"/>
      <c r="D45" s="40">
        <v>1</v>
      </c>
      <c r="E45" s="178">
        <v>1</v>
      </c>
      <c r="F45" s="172" t="s">
        <v>6</v>
      </c>
      <c r="G45" s="176">
        <v>0</v>
      </c>
      <c r="H45" s="172" t="s">
        <v>537</v>
      </c>
      <c r="I45" s="176">
        <v>0</v>
      </c>
      <c r="J45" s="172" t="s">
        <v>7</v>
      </c>
      <c r="K45" s="180">
        <v>0</v>
      </c>
      <c r="L45" s="29"/>
      <c r="M45" s="57"/>
      <c r="N45" s="24"/>
      <c r="O45" s="57"/>
      <c r="P45" s="24"/>
      <c r="Q45" s="57"/>
      <c r="R45" s="31"/>
      <c r="S45" s="175">
        <v>3</v>
      </c>
      <c r="T45" s="172" t="s">
        <v>6</v>
      </c>
      <c r="U45" s="176">
        <v>1</v>
      </c>
      <c r="V45" s="172" t="s">
        <v>85</v>
      </c>
      <c r="W45" s="176">
        <v>0</v>
      </c>
      <c r="X45" s="172" t="s">
        <v>7</v>
      </c>
      <c r="Y45" s="177">
        <v>0</v>
      </c>
      <c r="Z45" s="175">
        <v>5</v>
      </c>
      <c r="AA45" s="172" t="s">
        <v>6</v>
      </c>
      <c r="AB45" s="176">
        <v>1</v>
      </c>
      <c r="AC45" s="172" t="s">
        <v>553</v>
      </c>
      <c r="AD45" s="176">
        <v>0</v>
      </c>
      <c r="AE45" s="172" t="s">
        <v>7</v>
      </c>
      <c r="AF45" s="177">
        <v>0</v>
      </c>
      <c r="AG45" s="26">
        <v>9</v>
      </c>
      <c r="AH45" s="18">
        <v>3</v>
      </c>
      <c r="AI45" s="27">
        <v>0</v>
      </c>
      <c r="AJ45" s="27">
        <v>0</v>
      </c>
      <c r="AK45" s="27">
        <v>9</v>
      </c>
      <c r="AL45" s="27">
        <v>0</v>
      </c>
      <c r="AM45" s="27">
        <v>9</v>
      </c>
      <c r="AO45" s="37"/>
      <c r="AP45"/>
      <c r="AQ45" s="193"/>
      <c r="AR45" s="193"/>
      <c r="AS45" s="193"/>
      <c r="AT45" s="193"/>
      <c r="AU45" s="193"/>
    </row>
    <row r="46" spans="2:47" ht="21" customHeight="1" x14ac:dyDescent="0.25">
      <c r="B46" s="242" t="s">
        <v>498</v>
      </c>
      <c r="C46" s="243"/>
      <c r="D46" s="40">
        <v>3</v>
      </c>
      <c r="E46" s="178">
        <v>0</v>
      </c>
      <c r="F46" s="172" t="s">
        <v>6</v>
      </c>
      <c r="G46" s="176">
        <v>0</v>
      </c>
      <c r="H46" s="172" t="s">
        <v>536</v>
      </c>
      <c r="I46" s="176">
        <v>0</v>
      </c>
      <c r="J46" s="172" t="s">
        <v>7</v>
      </c>
      <c r="K46" s="180">
        <v>2</v>
      </c>
      <c r="L46" s="175">
        <v>0</v>
      </c>
      <c r="M46" s="172" t="s">
        <v>6</v>
      </c>
      <c r="N46" s="176">
        <v>0</v>
      </c>
      <c r="O46" s="172" t="s">
        <v>86</v>
      </c>
      <c r="P46" s="176">
        <v>1</v>
      </c>
      <c r="Q46" s="172" t="s">
        <v>7</v>
      </c>
      <c r="R46" s="177">
        <v>3</v>
      </c>
      <c r="S46" s="29"/>
      <c r="T46" s="57"/>
      <c r="U46" s="24"/>
      <c r="V46" s="57"/>
      <c r="W46" s="24"/>
      <c r="X46" s="57"/>
      <c r="Y46" s="31"/>
      <c r="Z46" s="175">
        <v>3</v>
      </c>
      <c r="AA46" s="172" t="s">
        <v>6</v>
      </c>
      <c r="AB46" s="176">
        <v>0</v>
      </c>
      <c r="AC46" s="172" t="s">
        <v>553</v>
      </c>
      <c r="AD46" s="176">
        <v>1</v>
      </c>
      <c r="AE46" s="172" t="s">
        <v>7</v>
      </c>
      <c r="AF46" s="177">
        <v>1</v>
      </c>
      <c r="AG46" s="26">
        <v>3</v>
      </c>
      <c r="AH46" s="18">
        <v>1</v>
      </c>
      <c r="AI46" s="27">
        <v>2</v>
      </c>
      <c r="AJ46" s="27">
        <v>0</v>
      </c>
      <c r="AK46" s="27">
        <v>3</v>
      </c>
      <c r="AL46" s="27">
        <v>6</v>
      </c>
      <c r="AM46" s="27">
        <v>-3</v>
      </c>
      <c r="AO46"/>
      <c r="AP46"/>
    </row>
    <row r="47" spans="2:47" ht="21" customHeight="1" x14ac:dyDescent="0.25">
      <c r="B47" s="242" t="s">
        <v>499</v>
      </c>
      <c r="C47" s="243"/>
      <c r="D47" s="40">
        <v>4</v>
      </c>
      <c r="E47" s="178">
        <v>0</v>
      </c>
      <c r="F47" s="172" t="s">
        <v>6</v>
      </c>
      <c r="G47" s="176">
        <v>0</v>
      </c>
      <c r="H47" s="172" t="s">
        <v>86</v>
      </c>
      <c r="I47" s="176">
        <v>4</v>
      </c>
      <c r="J47" s="172" t="s">
        <v>7</v>
      </c>
      <c r="K47" s="179">
        <v>11</v>
      </c>
      <c r="L47" s="175">
        <v>0</v>
      </c>
      <c r="M47" s="172" t="s">
        <v>6</v>
      </c>
      <c r="N47" s="176">
        <v>0</v>
      </c>
      <c r="O47" s="172" t="s">
        <v>544</v>
      </c>
      <c r="P47" s="176">
        <v>1</v>
      </c>
      <c r="Q47" s="172" t="s">
        <v>7</v>
      </c>
      <c r="R47" s="180">
        <v>5</v>
      </c>
      <c r="S47" s="175">
        <v>1</v>
      </c>
      <c r="T47" s="172" t="s">
        <v>6</v>
      </c>
      <c r="U47" s="176">
        <v>1</v>
      </c>
      <c r="V47" s="172" t="s">
        <v>567</v>
      </c>
      <c r="W47" s="176">
        <v>0</v>
      </c>
      <c r="X47" s="172" t="s">
        <v>7</v>
      </c>
      <c r="Y47" s="180">
        <v>3</v>
      </c>
      <c r="Z47" s="29"/>
      <c r="AA47" s="57"/>
      <c r="AB47" s="24"/>
      <c r="AC47" s="57"/>
      <c r="AD47" s="24"/>
      <c r="AE47" s="57"/>
      <c r="AF47" s="35"/>
      <c r="AG47" s="26">
        <v>0</v>
      </c>
      <c r="AH47" s="18">
        <v>0</v>
      </c>
      <c r="AI47" s="27">
        <v>3</v>
      </c>
      <c r="AJ47" s="27">
        <v>0</v>
      </c>
      <c r="AK47" s="27">
        <v>1</v>
      </c>
      <c r="AL47" s="27">
        <v>19</v>
      </c>
      <c r="AM47" s="27">
        <v>-18</v>
      </c>
      <c r="AO47"/>
      <c r="AP47"/>
    </row>
    <row r="48" spans="2:47" ht="21" customHeight="1" x14ac:dyDescent="0.25">
      <c r="B48" s="335" t="s">
        <v>32</v>
      </c>
      <c r="C48" s="335"/>
      <c r="D48" s="37"/>
      <c r="E48" s="336" t="s">
        <v>319</v>
      </c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8" t="s">
        <v>503</v>
      </c>
      <c r="AH48" s="37"/>
      <c r="AI48" s="37"/>
      <c r="AJ48" s="37"/>
      <c r="AK48" s="37"/>
      <c r="AL48" s="37"/>
      <c r="AM48" s="37"/>
      <c r="AO48"/>
      <c r="AP48"/>
    </row>
    <row r="49" spans="2:47" ht="21" customHeight="1" x14ac:dyDescent="0.25">
      <c r="B49" s="333" t="s">
        <v>4</v>
      </c>
      <c r="C49" s="334"/>
      <c r="D49" s="26" t="s">
        <v>5</v>
      </c>
      <c r="E49" s="337" t="str">
        <f>IF(B50="","",B50)</f>
        <v>上越春日FC</v>
      </c>
      <c r="F49" s="337"/>
      <c r="G49" s="337"/>
      <c r="H49" s="337"/>
      <c r="I49" s="337"/>
      <c r="J49" s="337"/>
      <c r="K49" s="337"/>
      <c r="L49" s="338" t="str">
        <f>IF(B51="","",B51)</f>
        <v>EPOCH横越</v>
      </c>
      <c r="M49" s="337"/>
      <c r="N49" s="337"/>
      <c r="O49" s="337"/>
      <c r="P49" s="337"/>
      <c r="Q49" s="337"/>
      <c r="R49" s="339"/>
      <c r="S49" s="340" t="str">
        <f>IF(B52="","",B52)</f>
        <v>ＩＦＣジュニアユース</v>
      </c>
      <c r="T49" s="340"/>
      <c r="U49" s="340"/>
      <c r="V49" s="340"/>
      <c r="W49" s="340"/>
      <c r="X49" s="340"/>
      <c r="Y49" s="340"/>
      <c r="Z49" s="341" t="str">
        <f>IF(B53="","",B53)</f>
        <v/>
      </c>
      <c r="AA49" s="341"/>
      <c r="AB49" s="341"/>
      <c r="AC49" s="341"/>
      <c r="AD49" s="341"/>
      <c r="AE49" s="341"/>
      <c r="AF49" s="341"/>
      <c r="AG49" s="26" t="s">
        <v>8</v>
      </c>
      <c r="AH49" s="3" t="s">
        <v>9</v>
      </c>
      <c r="AI49" s="27" t="s">
        <v>10</v>
      </c>
      <c r="AJ49" s="27" t="s">
        <v>11</v>
      </c>
      <c r="AK49" s="27" t="s">
        <v>12</v>
      </c>
      <c r="AL49" s="27" t="s">
        <v>13</v>
      </c>
      <c r="AM49" s="18" t="s">
        <v>14</v>
      </c>
      <c r="AN49" s="37"/>
      <c r="AO49"/>
      <c r="AP49"/>
    </row>
    <row r="50" spans="2:47" s="37" customFormat="1" ht="21" customHeight="1" x14ac:dyDescent="0.25">
      <c r="B50" s="242" t="s">
        <v>500</v>
      </c>
      <c r="C50" s="243"/>
      <c r="D50" s="41">
        <v>1</v>
      </c>
      <c r="E50" s="28"/>
      <c r="F50" s="21"/>
      <c r="G50" s="22"/>
      <c r="H50" s="21"/>
      <c r="I50" s="22"/>
      <c r="J50" s="21"/>
      <c r="K50" s="30"/>
      <c r="L50" s="169">
        <v>1</v>
      </c>
      <c r="M50" s="170" t="s">
        <v>6</v>
      </c>
      <c r="N50" s="171">
        <v>0</v>
      </c>
      <c r="O50" s="170" t="s">
        <v>87</v>
      </c>
      <c r="P50" s="171">
        <v>0</v>
      </c>
      <c r="Q50" s="170" t="s">
        <v>7</v>
      </c>
      <c r="R50" s="173">
        <v>1</v>
      </c>
      <c r="S50" s="169">
        <v>5</v>
      </c>
      <c r="T50" s="170" t="s">
        <v>6</v>
      </c>
      <c r="U50" s="171">
        <v>4</v>
      </c>
      <c r="V50" s="170" t="s">
        <v>537</v>
      </c>
      <c r="W50" s="171">
        <v>0</v>
      </c>
      <c r="X50" s="170" t="s">
        <v>7</v>
      </c>
      <c r="Y50" s="173">
        <v>1</v>
      </c>
      <c r="Z50" s="219"/>
      <c r="AA50" s="21" t="s">
        <v>6</v>
      </c>
      <c r="AB50" s="22"/>
      <c r="AC50" s="21" t="s">
        <v>0</v>
      </c>
      <c r="AD50" s="22"/>
      <c r="AE50" s="21" t="s">
        <v>7</v>
      </c>
      <c r="AF50" s="220"/>
      <c r="AG50" s="17">
        <v>4</v>
      </c>
      <c r="AH50" s="160">
        <v>1</v>
      </c>
      <c r="AI50" s="160">
        <v>0</v>
      </c>
      <c r="AJ50" s="161">
        <v>1</v>
      </c>
      <c r="AK50" s="25">
        <v>6</v>
      </c>
      <c r="AL50" s="25">
        <v>2</v>
      </c>
      <c r="AM50" s="27">
        <v>4</v>
      </c>
      <c r="AN50" s="6"/>
      <c r="AO50"/>
      <c r="AQ50" s="192"/>
      <c r="AR50" s="192"/>
      <c r="AS50" s="192"/>
      <c r="AT50" s="192"/>
      <c r="AU50" s="192"/>
    </row>
    <row r="51" spans="2:47" ht="21" customHeight="1" x14ac:dyDescent="0.25">
      <c r="B51" s="242" t="s">
        <v>501</v>
      </c>
      <c r="C51" s="243"/>
      <c r="D51" s="40">
        <v>2</v>
      </c>
      <c r="E51" s="178">
        <v>1</v>
      </c>
      <c r="F51" s="172" t="s">
        <v>6</v>
      </c>
      <c r="G51" s="176">
        <v>0</v>
      </c>
      <c r="H51" s="172" t="s">
        <v>535</v>
      </c>
      <c r="I51" s="176">
        <v>0</v>
      </c>
      <c r="J51" s="172" t="s">
        <v>7</v>
      </c>
      <c r="K51" s="180">
        <v>1</v>
      </c>
      <c r="L51" s="29"/>
      <c r="M51" s="57"/>
      <c r="N51" s="24"/>
      <c r="O51" s="57"/>
      <c r="P51" s="24"/>
      <c r="Q51" s="57"/>
      <c r="R51" s="31"/>
      <c r="S51" s="175">
        <v>5</v>
      </c>
      <c r="T51" s="172" t="s">
        <v>6</v>
      </c>
      <c r="U51" s="176">
        <v>3</v>
      </c>
      <c r="V51" s="172" t="s">
        <v>537</v>
      </c>
      <c r="W51" s="176">
        <v>0</v>
      </c>
      <c r="X51" s="172" t="s">
        <v>7</v>
      </c>
      <c r="Y51" s="177">
        <v>1</v>
      </c>
      <c r="Z51" s="29"/>
      <c r="AA51" s="57" t="s">
        <v>6</v>
      </c>
      <c r="AB51" s="24"/>
      <c r="AC51" s="57" t="s">
        <v>0</v>
      </c>
      <c r="AD51" s="24"/>
      <c r="AE51" s="57" t="s">
        <v>7</v>
      </c>
      <c r="AF51" s="31"/>
      <c r="AG51" s="26">
        <v>4</v>
      </c>
      <c r="AH51" s="18">
        <v>1</v>
      </c>
      <c r="AI51" s="27">
        <v>0</v>
      </c>
      <c r="AJ51" s="27">
        <v>1</v>
      </c>
      <c r="AK51" s="27">
        <v>6</v>
      </c>
      <c r="AL51" s="27">
        <v>2</v>
      </c>
      <c r="AM51" s="27">
        <v>4</v>
      </c>
      <c r="AO51" s="37"/>
      <c r="AP51"/>
      <c r="AQ51" s="193"/>
      <c r="AR51" s="193"/>
      <c r="AS51" s="193"/>
      <c r="AT51" s="193"/>
      <c r="AU51" s="193"/>
    </row>
    <row r="52" spans="2:47" ht="21" customHeight="1" x14ac:dyDescent="0.25">
      <c r="B52" s="242" t="s">
        <v>502</v>
      </c>
      <c r="C52" s="243"/>
      <c r="D52" s="40">
        <v>3</v>
      </c>
      <c r="E52" s="178">
        <v>1</v>
      </c>
      <c r="F52" s="172" t="s">
        <v>6</v>
      </c>
      <c r="G52" s="176">
        <v>0</v>
      </c>
      <c r="H52" s="172" t="s">
        <v>536</v>
      </c>
      <c r="I52" s="176">
        <v>4</v>
      </c>
      <c r="J52" s="172" t="s">
        <v>7</v>
      </c>
      <c r="K52" s="180">
        <v>5</v>
      </c>
      <c r="L52" s="175">
        <v>1</v>
      </c>
      <c r="M52" s="172" t="s">
        <v>6</v>
      </c>
      <c r="N52" s="176">
        <v>0</v>
      </c>
      <c r="O52" s="172" t="s">
        <v>536</v>
      </c>
      <c r="P52" s="176">
        <v>3</v>
      </c>
      <c r="Q52" s="172" t="s">
        <v>7</v>
      </c>
      <c r="R52" s="177">
        <v>5</v>
      </c>
      <c r="S52" s="29"/>
      <c r="T52" s="57"/>
      <c r="U52" s="24"/>
      <c r="V52" s="57"/>
      <c r="W52" s="24"/>
      <c r="X52" s="57"/>
      <c r="Y52" s="31"/>
      <c r="Z52" s="29"/>
      <c r="AA52" s="57" t="s">
        <v>6</v>
      </c>
      <c r="AB52" s="24"/>
      <c r="AC52" s="57" t="s">
        <v>0</v>
      </c>
      <c r="AD52" s="24"/>
      <c r="AE52" s="57" t="s">
        <v>7</v>
      </c>
      <c r="AF52" s="31"/>
      <c r="AG52" s="26">
        <v>0</v>
      </c>
      <c r="AH52" s="18">
        <v>0</v>
      </c>
      <c r="AI52" s="27">
        <v>2</v>
      </c>
      <c r="AJ52" s="27">
        <v>0</v>
      </c>
      <c r="AK52" s="27">
        <v>2</v>
      </c>
      <c r="AL52" s="27">
        <v>10</v>
      </c>
      <c r="AM52" s="27">
        <v>-8</v>
      </c>
      <c r="AO52"/>
      <c r="AP52"/>
    </row>
    <row r="53" spans="2:47" ht="21" customHeight="1" x14ac:dyDescent="0.25">
      <c r="B53" s="245"/>
      <c r="C53" s="246"/>
      <c r="D53" s="217"/>
      <c r="E53" s="218"/>
      <c r="F53" s="57" t="s">
        <v>6</v>
      </c>
      <c r="G53" s="24"/>
      <c r="H53" s="57" t="s">
        <v>48</v>
      </c>
      <c r="I53" s="24"/>
      <c r="J53" s="57" t="s">
        <v>7</v>
      </c>
      <c r="K53" s="35"/>
      <c r="L53" s="29"/>
      <c r="M53" s="57" t="s">
        <v>6</v>
      </c>
      <c r="N53" s="24"/>
      <c r="O53" s="57" t="s">
        <v>48</v>
      </c>
      <c r="P53" s="24"/>
      <c r="Q53" s="57" t="s">
        <v>7</v>
      </c>
      <c r="R53" s="35"/>
      <c r="S53" s="29"/>
      <c r="T53" s="57" t="s">
        <v>6</v>
      </c>
      <c r="U53" s="24"/>
      <c r="V53" s="57" t="s">
        <v>48</v>
      </c>
      <c r="W53" s="24"/>
      <c r="X53" s="57" t="s">
        <v>7</v>
      </c>
      <c r="Y53" s="35"/>
      <c r="Z53" s="29"/>
      <c r="AA53" s="57"/>
      <c r="AB53" s="24"/>
      <c r="AC53" s="57"/>
      <c r="AD53" s="24"/>
      <c r="AE53" s="57"/>
      <c r="AF53" s="35"/>
      <c r="AG53" s="265"/>
      <c r="AH53" s="266"/>
      <c r="AI53" s="267"/>
      <c r="AJ53" s="267"/>
      <c r="AK53" s="267"/>
      <c r="AL53" s="267"/>
      <c r="AM53" s="267"/>
      <c r="AO53"/>
      <c r="AP53"/>
    </row>
    <row r="54" spans="2:47" ht="21" customHeight="1" x14ac:dyDescent="0.25">
      <c r="B54"/>
      <c r="C54"/>
      <c r="D54"/>
      <c r="E54" s="332" t="s">
        <v>566</v>
      </c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O54"/>
      <c r="AP54"/>
    </row>
    <row r="55" spans="2:47" ht="21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2:47" ht="13.5" customHeight="1" x14ac:dyDescent="0.25">
      <c r="AN56"/>
      <c r="AO56"/>
      <c r="AP56"/>
    </row>
    <row r="57" spans="2:47" ht="13.5" customHeight="1" x14ac:dyDescent="0.25">
      <c r="AO57"/>
      <c r="AP57"/>
    </row>
    <row r="58" spans="2:47" x14ac:dyDescent="0.25">
      <c r="AO58"/>
    </row>
  </sheetData>
  <mergeCells count="58">
    <mergeCell ref="B42:C42"/>
    <mergeCell ref="B43:C43"/>
    <mergeCell ref="B19:C19"/>
    <mergeCell ref="B24:C24"/>
    <mergeCell ref="B25:C25"/>
    <mergeCell ref="B30:C30"/>
    <mergeCell ref="B31:C31"/>
    <mergeCell ref="B37:C37"/>
    <mergeCell ref="B6:C6"/>
    <mergeCell ref="B7:C7"/>
    <mergeCell ref="B12:C12"/>
    <mergeCell ref="B13:C13"/>
    <mergeCell ref="B18:C18"/>
    <mergeCell ref="Z13:AF13"/>
    <mergeCell ref="E19:K19"/>
    <mergeCell ref="E31:K31"/>
    <mergeCell ref="L31:R31"/>
    <mergeCell ref="S31:Y31"/>
    <mergeCell ref="E24:AF24"/>
    <mergeCell ref="Z19:AF19"/>
    <mergeCell ref="Z25:AF25"/>
    <mergeCell ref="Z31:AF31"/>
    <mergeCell ref="L25:R25"/>
    <mergeCell ref="E30:AF30"/>
    <mergeCell ref="E25:K25"/>
    <mergeCell ref="S25:Y25"/>
    <mergeCell ref="AG2:AM2"/>
    <mergeCell ref="E6:AF6"/>
    <mergeCell ref="E12:AF12"/>
    <mergeCell ref="E18:AF18"/>
    <mergeCell ref="E37:K37"/>
    <mergeCell ref="L37:R37"/>
    <mergeCell ref="S37:Y37"/>
    <mergeCell ref="L19:R19"/>
    <mergeCell ref="S19:Y19"/>
    <mergeCell ref="E7:K7"/>
    <mergeCell ref="L7:R7"/>
    <mergeCell ref="S7:Y7"/>
    <mergeCell ref="E13:K13"/>
    <mergeCell ref="S13:Y13"/>
    <mergeCell ref="L13:R13"/>
    <mergeCell ref="Z7:AF7"/>
    <mergeCell ref="E54:AM54"/>
    <mergeCell ref="B49:C49"/>
    <mergeCell ref="B48:C48"/>
    <mergeCell ref="E48:AF48"/>
    <mergeCell ref="E36:AF36"/>
    <mergeCell ref="E49:K49"/>
    <mergeCell ref="L49:R49"/>
    <mergeCell ref="S49:Y49"/>
    <mergeCell ref="Z49:AF49"/>
    <mergeCell ref="E43:K43"/>
    <mergeCell ref="L43:R43"/>
    <mergeCell ref="S43:Y43"/>
    <mergeCell ref="Z37:AF37"/>
    <mergeCell ref="Z43:AF43"/>
    <mergeCell ref="E42:AF42"/>
    <mergeCell ref="B36:C36"/>
  </mergeCells>
  <phoneticPr fontId="2"/>
  <printOptions horizontalCentered="1"/>
  <pageMargins left="0.11811023622047245" right="0.11811023622047245" top="0.55118110236220474" bottom="0.55118110236220474" header="0" footer="0"/>
  <pageSetup paperSize="9" scale="72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AH57"/>
  <sheetViews>
    <sheetView view="pageBreakPreview" topLeftCell="A10" zoomScale="90" zoomScaleNormal="90" zoomScaleSheetLayoutView="90" zoomScalePageLayoutView="90" workbookViewId="0">
      <selection activeCell="B34" sqref="B34"/>
    </sheetView>
  </sheetViews>
  <sheetFormatPr defaultColWidth="9" defaultRowHeight="12.75" x14ac:dyDescent="0.25"/>
  <cols>
    <col min="1" max="1" width="2.3984375" style="6" customWidth="1"/>
    <col min="2" max="2" width="3" style="6" customWidth="1"/>
    <col min="3" max="3" width="17.46484375" style="6" customWidth="1"/>
    <col min="4" max="4" width="5.1328125" style="6" bestFit="1" customWidth="1"/>
    <col min="5" max="5" width="2.1328125" style="6" customWidth="1"/>
    <col min="6" max="6" width="1.1328125" style="6" customWidth="1"/>
    <col min="7" max="7" width="1.86328125" style="6" customWidth="1"/>
    <col min="8" max="8" width="2.59765625" style="6" customWidth="1"/>
    <col min="9" max="9" width="1.86328125" style="6" customWidth="1"/>
    <col min="10" max="10" width="1.1328125" style="6" customWidth="1"/>
    <col min="11" max="12" width="2.1328125" style="6" customWidth="1"/>
    <col min="13" max="13" width="1.1328125" style="6" customWidth="1"/>
    <col min="14" max="14" width="1.86328125" style="6" customWidth="1"/>
    <col min="15" max="15" width="2.59765625" style="6" customWidth="1"/>
    <col min="16" max="16" width="1.86328125" style="6" customWidth="1"/>
    <col min="17" max="17" width="1.1328125" style="6" customWidth="1"/>
    <col min="18" max="19" width="2.1328125" style="6" customWidth="1"/>
    <col min="20" max="20" width="1.1328125" style="6" customWidth="1"/>
    <col min="21" max="21" width="1.86328125" style="6" customWidth="1"/>
    <col min="22" max="22" width="2.59765625" style="6" customWidth="1"/>
    <col min="23" max="23" width="1.86328125" style="6" customWidth="1"/>
    <col min="24" max="24" width="1.1328125" style="6" customWidth="1"/>
    <col min="25" max="25" width="2.1328125" style="6" customWidth="1"/>
    <col min="26" max="32" width="5.1328125" style="6" customWidth="1"/>
    <col min="33" max="33" width="8.3984375" style="6" customWidth="1"/>
    <col min="34" max="34" width="5.1328125" style="6" hidden="1" customWidth="1"/>
    <col min="35" max="16384" width="9" style="6"/>
  </cols>
  <sheetData>
    <row r="1" spans="2:34" ht="8.25" customHeight="1" x14ac:dyDescent="0.25"/>
    <row r="2" spans="2:34" x14ac:dyDescent="0.25">
      <c r="B2" s="34" t="s">
        <v>254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50" t="s">
        <v>302</v>
      </c>
      <c r="AA2" s="350"/>
      <c r="AB2" s="350"/>
      <c r="AC2" s="350"/>
      <c r="AD2" s="350"/>
      <c r="AE2" s="350"/>
      <c r="AF2" s="350"/>
    </row>
    <row r="4" spans="2:34" x14ac:dyDescent="0.25">
      <c r="B4" s="33" t="s">
        <v>15</v>
      </c>
      <c r="H4" s="33"/>
    </row>
    <row r="6" spans="2:34" s="37" customFormat="1" ht="21" customHeight="1" x14ac:dyDescent="0.25">
      <c r="B6" s="37" t="s">
        <v>17</v>
      </c>
      <c r="E6" s="349" t="s">
        <v>316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8" t="s">
        <v>303</v>
      </c>
      <c r="AH6" s="39"/>
    </row>
    <row r="7" spans="2:34" ht="21.75" customHeight="1" x14ac:dyDescent="0.25">
      <c r="B7" s="10" t="s">
        <v>4</v>
      </c>
      <c r="C7" s="10"/>
      <c r="D7" s="26" t="s">
        <v>5</v>
      </c>
      <c r="E7" s="337" t="str">
        <f>IF(B8="","",B8)</f>
        <v>F.THREE U-15</v>
      </c>
      <c r="F7" s="337"/>
      <c r="G7" s="337"/>
      <c r="H7" s="337"/>
      <c r="I7" s="337"/>
      <c r="J7" s="337"/>
      <c r="K7" s="337"/>
      <c r="L7" s="338" t="str">
        <f>IF(B9="","",B9)</f>
        <v>上越春日FC</v>
      </c>
      <c r="M7" s="337"/>
      <c r="N7" s="337"/>
      <c r="O7" s="337"/>
      <c r="P7" s="337"/>
      <c r="Q7" s="337"/>
      <c r="R7" s="339"/>
      <c r="S7" s="338" t="str">
        <f>IF(B10="","",B10)</f>
        <v>五泉DEVA U-15</v>
      </c>
      <c r="T7" s="337"/>
      <c r="U7" s="337"/>
      <c r="V7" s="337"/>
      <c r="W7" s="337"/>
      <c r="X7" s="337"/>
      <c r="Y7" s="339"/>
      <c r="Z7" s="26" t="s">
        <v>8</v>
      </c>
      <c r="AA7" s="3" t="s">
        <v>9</v>
      </c>
      <c r="AB7" s="27" t="s">
        <v>10</v>
      </c>
      <c r="AC7" s="27" t="s">
        <v>11</v>
      </c>
      <c r="AD7" s="27" t="s">
        <v>12</v>
      </c>
      <c r="AE7" s="27" t="s">
        <v>13</v>
      </c>
      <c r="AF7" s="18" t="s">
        <v>14</v>
      </c>
      <c r="AH7" s="6" t="s">
        <v>88</v>
      </c>
    </row>
    <row r="8" spans="2:34" ht="21" customHeight="1" x14ac:dyDescent="0.25">
      <c r="B8" s="164" t="str">
        <f>'1次L表'!AP9</f>
        <v>F.THREE U-15</v>
      </c>
      <c r="C8" s="166"/>
      <c r="D8" s="40">
        <v>1</v>
      </c>
      <c r="E8" s="28"/>
      <c r="F8" s="21"/>
      <c r="G8" s="22"/>
      <c r="H8" s="21"/>
      <c r="I8" s="22"/>
      <c r="J8" s="21"/>
      <c r="K8" s="30"/>
      <c r="L8" s="169">
        <v>1</v>
      </c>
      <c r="M8" s="170" t="s">
        <v>6</v>
      </c>
      <c r="N8" s="171">
        <v>0</v>
      </c>
      <c r="O8" s="172" t="s">
        <v>611</v>
      </c>
      <c r="P8" s="171">
        <v>0</v>
      </c>
      <c r="Q8" s="170" t="s">
        <v>7</v>
      </c>
      <c r="R8" s="173">
        <v>0</v>
      </c>
      <c r="S8" s="174">
        <v>9</v>
      </c>
      <c r="T8" s="170" t="s">
        <v>6</v>
      </c>
      <c r="U8" s="171">
        <v>7</v>
      </c>
      <c r="V8" s="172" t="s">
        <v>611</v>
      </c>
      <c r="W8" s="171">
        <v>0</v>
      </c>
      <c r="X8" s="170" t="s">
        <v>7</v>
      </c>
      <c r="Y8" s="173">
        <v>0</v>
      </c>
      <c r="Z8" s="17">
        <v>6</v>
      </c>
      <c r="AA8" s="43">
        <v>2</v>
      </c>
      <c r="AB8" s="36">
        <v>0</v>
      </c>
      <c r="AC8" s="4">
        <v>0</v>
      </c>
      <c r="AD8" s="25">
        <v>10</v>
      </c>
      <c r="AE8" s="25">
        <v>0</v>
      </c>
      <c r="AF8" s="27">
        <v>10</v>
      </c>
      <c r="AH8" s="6" t="s">
        <v>85</v>
      </c>
    </row>
    <row r="9" spans="2:34" ht="21" customHeight="1" x14ac:dyDescent="0.25">
      <c r="B9" s="164" t="s">
        <v>568</v>
      </c>
      <c r="C9" s="167"/>
      <c r="D9" s="40">
        <v>2</v>
      </c>
      <c r="E9" s="178">
        <v>0</v>
      </c>
      <c r="F9" s="172" t="s">
        <v>6</v>
      </c>
      <c r="G9" s="176">
        <v>0</v>
      </c>
      <c r="H9" s="172" t="s">
        <v>612</v>
      </c>
      <c r="I9" s="176">
        <v>0</v>
      </c>
      <c r="J9" s="172" t="s">
        <v>7</v>
      </c>
      <c r="K9" s="180">
        <v>1</v>
      </c>
      <c r="L9" s="29"/>
      <c r="M9" s="23"/>
      <c r="N9" s="24"/>
      <c r="O9" s="23"/>
      <c r="P9" s="24"/>
      <c r="Q9" s="23"/>
      <c r="R9" s="31"/>
      <c r="S9" s="175">
        <v>3</v>
      </c>
      <c r="T9" s="172" t="s">
        <v>6</v>
      </c>
      <c r="U9" s="176">
        <v>2</v>
      </c>
      <c r="V9" s="172" t="s">
        <v>611</v>
      </c>
      <c r="W9" s="176">
        <v>0</v>
      </c>
      <c r="X9" s="172" t="s">
        <v>7</v>
      </c>
      <c r="Y9" s="177">
        <v>0</v>
      </c>
      <c r="Z9" s="26">
        <v>3</v>
      </c>
      <c r="AA9" s="32">
        <v>1</v>
      </c>
      <c r="AB9" s="18">
        <v>1</v>
      </c>
      <c r="AC9" s="18">
        <v>0</v>
      </c>
      <c r="AD9" s="27">
        <v>3</v>
      </c>
      <c r="AE9" s="27">
        <v>1</v>
      </c>
      <c r="AF9" s="27">
        <v>2</v>
      </c>
      <c r="AH9" s="6" t="s">
        <v>86</v>
      </c>
    </row>
    <row r="10" spans="2:34" ht="21" customHeight="1" x14ac:dyDescent="0.25">
      <c r="B10" s="165" t="s">
        <v>569</v>
      </c>
      <c r="C10" s="168"/>
      <c r="D10" s="40">
        <v>3</v>
      </c>
      <c r="E10" s="178">
        <v>0</v>
      </c>
      <c r="F10" s="172" t="s">
        <v>6</v>
      </c>
      <c r="G10" s="176">
        <v>0</v>
      </c>
      <c r="H10" s="172" t="s">
        <v>612</v>
      </c>
      <c r="I10" s="176">
        <v>7</v>
      </c>
      <c r="J10" s="172" t="s">
        <v>7</v>
      </c>
      <c r="K10" s="179">
        <v>9</v>
      </c>
      <c r="L10" s="175">
        <v>0</v>
      </c>
      <c r="M10" s="172" t="s">
        <v>6</v>
      </c>
      <c r="N10" s="176">
        <v>0</v>
      </c>
      <c r="O10" s="172" t="s">
        <v>612</v>
      </c>
      <c r="P10" s="176">
        <v>2</v>
      </c>
      <c r="Q10" s="172" t="s">
        <v>7</v>
      </c>
      <c r="R10" s="177">
        <v>3</v>
      </c>
      <c r="S10" s="29"/>
      <c r="T10" s="23"/>
      <c r="U10" s="24"/>
      <c r="V10" s="23"/>
      <c r="W10" s="24"/>
      <c r="X10" s="23"/>
      <c r="Y10" s="31"/>
      <c r="Z10" s="26">
        <v>0</v>
      </c>
      <c r="AA10" s="32">
        <v>0</v>
      </c>
      <c r="AB10" s="18">
        <v>2</v>
      </c>
      <c r="AC10" s="18">
        <v>0</v>
      </c>
      <c r="AD10" s="27">
        <v>0</v>
      </c>
      <c r="AE10" s="27">
        <v>12</v>
      </c>
      <c r="AF10" s="27">
        <v>-12</v>
      </c>
      <c r="AH10" s="6" t="s">
        <v>87</v>
      </c>
    </row>
    <row r="11" spans="2:34" s="37" customFormat="1" ht="21" customHeight="1" x14ac:dyDescent="0.25">
      <c r="B11" s="37" t="s">
        <v>18</v>
      </c>
      <c r="E11" s="349" t="s">
        <v>316</v>
      </c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8" t="s">
        <v>303</v>
      </c>
    </row>
    <row r="12" spans="2:34" ht="21" customHeight="1" x14ac:dyDescent="0.25">
      <c r="B12" s="10" t="s">
        <v>4</v>
      </c>
      <c r="C12" s="10"/>
      <c r="D12" s="26" t="s">
        <v>5</v>
      </c>
      <c r="E12" s="337" t="str">
        <f>IF(B13="","",B13)</f>
        <v>グランセナ新潟FC</v>
      </c>
      <c r="F12" s="337"/>
      <c r="G12" s="337"/>
      <c r="H12" s="337"/>
      <c r="I12" s="337"/>
      <c r="J12" s="337"/>
      <c r="K12" s="337"/>
      <c r="L12" s="338" t="str">
        <f>IF(B14="","",B14)</f>
        <v>アルビレックス長岡</v>
      </c>
      <c r="M12" s="337"/>
      <c r="N12" s="337"/>
      <c r="O12" s="337"/>
      <c r="P12" s="337"/>
      <c r="Q12" s="337"/>
      <c r="R12" s="339"/>
      <c r="S12" s="338" t="str">
        <f>IF(B15="","",B15)</f>
        <v>LOCUS新潟FC</v>
      </c>
      <c r="T12" s="337"/>
      <c r="U12" s="337"/>
      <c r="V12" s="337"/>
      <c r="W12" s="337"/>
      <c r="X12" s="337"/>
      <c r="Y12" s="339"/>
      <c r="Z12" s="26" t="s">
        <v>8</v>
      </c>
      <c r="AA12" s="3" t="s">
        <v>9</v>
      </c>
      <c r="AB12" s="27" t="s">
        <v>10</v>
      </c>
      <c r="AC12" s="27" t="s">
        <v>11</v>
      </c>
      <c r="AD12" s="27" t="s">
        <v>12</v>
      </c>
      <c r="AE12" s="27" t="s">
        <v>13</v>
      </c>
      <c r="AF12" s="18" t="s">
        <v>14</v>
      </c>
    </row>
    <row r="13" spans="2:34" ht="21" customHeight="1" x14ac:dyDescent="0.25">
      <c r="B13" s="164" t="str">
        <f>'1次L表'!AP10</f>
        <v>グランセナ新潟FC</v>
      </c>
      <c r="C13" s="166"/>
      <c r="D13" s="40">
        <v>1</v>
      </c>
      <c r="E13" s="28"/>
      <c r="F13" s="21"/>
      <c r="G13" s="22"/>
      <c r="H13" s="21"/>
      <c r="I13" s="22"/>
      <c r="J13" s="21"/>
      <c r="K13" s="30"/>
      <c r="L13" s="169">
        <v>5</v>
      </c>
      <c r="M13" s="170" t="s">
        <v>6</v>
      </c>
      <c r="N13" s="171">
        <v>4</v>
      </c>
      <c r="O13" s="172" t="s">
        <v>611</v>
      </c>
      <c r="P13" s="171">
        <v>0</v>
      </c>
      <c r="Q13" s="170" t="s">
        <v>7</v>
      </c>
      <c r="R13" s="173">
        <v>0</v>
      </c>
      <c r="S13" s="174">
        <v>8</v>
      </c>
      <c r="T13" s="170" t="s">
        <v>6</v>
      </c>
      <c r="U13" s="171">
        <v>4</v>
      </c>
      <c r="V13" s="172" t="s">
        <v>611</v>
      </c>
      <c r="W13" s="171">
        <v>0</v>
      </c>
      <c r="X13" s="170" t="s">
        <v>7</v>
      </c>
      <c r="Y13" s="173">
        <v>0</v>
      </c>
      <c r="Z13" s="17">
        <v>6</v>
      </c>
      <c r="AA13" s="43">
        <v>2</v>
      </c>
      <c r="AB13" s="162">
        <v>0</v>
      </c>
      <c r="AC13" s="163">
        <v>0</v>
      </c>
      <c r="AD13" s="25">
        <v>13</v>
      </c>
      <c r="AE13" s="25">
        <v>0</v>
      </c>
      <c r="AF13" s="27">
        <v>13</v>
      </c>
    </row>
    <row r="14" spans="2:34" ht="21" customHeight="1" x14ac:dyDescent="0.25">
      <c r="B14" s="164" t="s">
        <v>227</v>
      </c>
      <c r="C14" s="167"/>
      <c r="D14" s="40">
        <v>2</v>
      </c>
      <c r="E14" s="178">
        <v>0</v>
      </c>
      <c r="F14" s="172" t="s">
        <v>6</v>
      </c>
      <c r="G14" s="176">
        <v>0</v>
      </c>
      <c r="H14" s="172" t="s">
        <v>612</v>
      </c>
      <c r="I14" s="176">
        <v>4</v>
      </c>
      <c r="J14" s="172" t="s">
        <v>7</v>
      </c>
      <c r="K14" s="180">
        <v>5</v>
      </c>
      <c r="L14" s="29"/>
      <c r="M14" s="57"/>
      <c r="N14" s="24"/>
      <c r="O14" s="57"/>
      <c r="P14" s="24"/>
      <c r="Q14" s="57"/>
      <c r="R14" s="31"/>
      <c r="S14" s="175">
        <v>5</v>
      </c>
      <c r="T14" s="172" t="s">
        <v>6</v>
      </c>
      <c r="U14" s="176">
        <v>1</v>
      </c>
      <c r="V14" s="172" t="s">
        <v>611</v>
      </c>
      <c r="W14" s="176">
        <v>0</v>
      </c>
      <c r="X14" s="172" t="s">
        <v>7</v>
      </c>
      <c r="Y14" s="177">
        <v>0</v>
      </c>
      <c r="Z14" s="26">
        <v>3</v>
      </c>
      <c r="AA14" s="32">
        <v>1</v>
      </c>
      <c r="AB14" s="18">
        <v>1</v>
      </c>
      <c r="AC14" s="18">
        <v>0</v>
      </c>
      <c r="AD14" s="27">
        <v>5</v>
      </c>
      <c r="AE14" s="27">
        <v>5</v>
      </c>
      <c r="AF14" s="27">
        <v>0</v>
      </c>
    </row>
    <row r="15" spans="2:34" ht="21" customHeight="1" x14ac:dyDescent="0.25">
      <c r="B15" s="271" t="s">
        <v>481</v>
      </c>
      <c r="C15" s="241"/>
      <c r="D15" s="272">
        <v>3</v>
      </c>
      <c r="E15" s="178">
        <v>0</v>
      </c>
      <c r="F15" s="172" t="s">
        <v>6</v>
      </c>
      <c r="G15" s="176">
        <v>0</v>
      </c>
      <c r="H15" s="172" t="s">
        <v>612</v>
      </c>
      <c r="I15" s="176">
        <v>4</v>
      </c>
      <c r="J15" s="172" t="s">
        <v>7</v>
      </c>
      <c r="K15" s="179">
        <v>8</v>
      </c>
      <c r="L15" s="175">
        <v>0</v>
      </c>
      <c r="M15" s="172" t="s">
        <v>6</v>
      </c>
      <c r="N15" s="176">
        <v>0</v>
      </c>
      <c r="O15" s="172" t="s">
        <v>612</v>
      </c>
      <c r="P15" s="176">
        <v>1</v>
      </c>
      <c r="Q15" s="172" t="s">
        <v>7</v>
      </c>
      <c r="R15" s="177">
        <v>5</v>
      </c>
      <c r="S15" s="29"/>
      <c r="T15" s="57"/>
      <c r="U15" s="24"/>
      <c r="V15" s="57"/>
      <c r="W15" s="24"/>
      <c r="X15" s="57"/>
      <c r="Y15" s="31"/>
      <c r="Z15" s="252">
        <v>0</v>
      </c>
      <c r="AA15" s="259">
        <v>0</v>
      </c>
      <c r="AB15" s="273">
        <v>2</v>
      </c>
      <c r="AC15" s="273">
        <v>0</v>
      </c>
      <c r="AD15" s="274">
        <v>0</v>
      </c>
      <c r="AE15" s="274">
        <v>13</v>
      </c>
      <c r="AF15" s="274">
        <v>-13</v>
      </c>
    </row>
    <row r="16" spans="2:34" s="37" customFormat="1" ht="21" customHeight="1" x14ac:dyDescent="0.25">
      <c r="B16" s="37" t="s">
        <v>19</v>
      </c>
      <c r="E16" s="349" t="s">
        <v>316</v>
      </c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8" t="s">
        <v>304</v>
      </c>
    </row>
    <row r="17" spans="2:33" ht="21" customHeight="1" x14ac:dyDescent="0.25">
      <c r="B17" s="10" t="s">
        <v>4</v>
      </c>
      <c r="C17" s="10"/>
      <c r="D17" s="26" t="s">
        <v>5</v>
      </c>
      <c r="E17" s="337" t="str">
        <f>IF(B18="","",B18)</f>
        <v>アルビレックス新潟Ｕ-15</v>
      </c>
      <c r="F17" s="337"/>
      <c r="G17" s="337"/>
      <c r="H17" s="337"/>
      <c r="I17" s="337"/>
      <c r="J17" s="337"/>
      <c r="K17" s="337"/>
      <c r="L17" s="338" t="str">
        <f>IF(B19="","",B19)</f>
        <v>県央FC</v>
      </c>
      <c r="M17" s="337"/>
      <c r="N17" s="337"/>
      <c r="O17" s="337"/>
      <c r="P17" s="337"/>
      <c r="Q17" s="337"/>
      <c r="R17" s="339"/>
      <c r="S17" s="338" t="str">
        <f>IF(B20="","",B20)</f>
        <v>青山FC AFC94</v>
      </c>
      <c r="T17" s="337"/>
      <c r="U17" s="337"/>
      <c r="V17" s="337"/>
      <c r="W17" s="337"/>
      <c r="X17" s="337"/>
      <c r="Y17" s="339"/>
      <c r="Z17" s="26" t="s">
        <v>8</v>
      </c>
      <c r="AA17" s="3" t="s">
        <v>9</v>
      </c>
      <c r="AB17" s="27" t="s">
        <v>10</v>
      </c>
      <c r="AC17" s="27" t="s">
        <v>11</v>
      </c>
      <c r="AD17" s="27" t="s">
        <v>12</v>
      </c>
      <c r="AE17" s="27" t="s">
        <v>13</v>
      </c>
      <c r="AF17" s="18" t="s">
        <v>14</v>
      </c>
    </row>
    <row r="18" spans="2:33" ht="21" customHeight="1" x14ac:dyDescent="0.25">
      <c r="B18" s="282" t="str">
        <f>'1次L表'!AP11</f>
        <v>アルビレックス新潟Ｕ-15</v>
      </c>
      <c r="C18" s="166"/>
      <c r="D18" s="40">
        <v>1</v>
      </c>
      <c r="E18" s="28"/>
      <c r="F18" s="21"/>
      <c r="G18" s="22"/>
      <c r="H18" s="21"/>
      <c r="I18" s="22"/>
      <c r="J18" s="21"/>
      <c r="K18" s="30"/>
      <c r="L18" s="278">
        <v>11</v>
      </c>
      <c r="M18" s="170" t="s">
        <v>6</v>
      </c>
      <c r="N18" s="171">
        <v>5</v>
      </c>
      <c r="O18" s="172" t="s">
        <v>611</v>
      </c>
      <c r="P18" s="171">
        <v>0</v>
      </c>
      <c r="Q18" s="170" t="s">
        <v>7</v>
      </c>
      <c r="R18" s="173">
        <v>0</v>
      </c>
      <c r="S18" s="174">
        <v>6</v>
      </c>
      <c r="T18" s="170" t="s">
        <v>6</v>
      </c>
      <c r="U18" s="171">
        <v>5</v>
      </c>
      <c r="V18" s="172" t="s">
        <v>611</v>
      </c>
      <c r="W18" s="171">
        <v>0</v>
      </c>
      <c r="X18" s="170" t="s">
        <v>7</v>
      </c>
      <c r="Y18" s="173">
        <v>0</v>
      </c>
      <c r="Z18" s="17">
        <v>6</v>
      </c>
      <c r="AA18" s="43">
        <v>2</v>
      </c>
      <c r="AB18" s="162">
        <v>0</v>
      </c>
      <c r="AC18" s="163">
        <v>0</v>
      </c>
      <c r="AD18" s="25">
        <v>17</v>
      </c>
      <c r="AE18" s="25">
        <v>0</v>
      </c>
      <c r="AF18" s="27">
        <v>17</v>
      </c>
      <c r="AG18" s="84"/>
    </row>
    <row r="19" spans="2:33" ht="21" customHeight="1" x14ac:dyDescent="0.25">
      <c r="B19" s="164" t="s">
        <v>493</v>
      </c>
      <c r="C19" s="167"/>
      <c r="D19" s="40">
        <v>2</v>
      </c>
      <c r="E19" s="178">
        <v>0</v>
      </c>
      <c r="F19" s="172" t="s">
        <v>6</v>
      </c>
      <c r="G19" s="176">
        <v>0</v>
      </c>
      <c r="H19" s="172" t="s">
        <v>612</v>
      </c>
      <c r="I19" s="176">
        <v>5</v>
      </c>
      <c r="J19" s="172" t="s">
        <v>7</v>
      </c>
      <c r="K19" s="279">
        <v>11</v>
      </c>
      <c r="L19" s="29"/>
      <c r="M19" s="57"/>
      <c r="N19" s="24"/>
      <c r="O19" s="57"/>
      <c r="P19" s="24"/>
      <c r="Q19" s="57"/>
      <c r="R19" s="31"/>
      <c r="S19" s="175">
        <v>2</v>
      </c>
      <c r="T19" s="172" t="s">
        <v>6</v>
      </c>
      <c r="U19" s="176">
        <v>0</v>
      </c>
      <c r="V19" s="172" t="s">
        <v>611</v>
      </c>
      <c r="W19" s="176">
        <v>0</v>
      </c>
      <c r="X19" s="172" t="s">
        <v>7</v>
      </c>
      <c r="Y19" s="177">
        <v>0</v>
      </c>
      <c r="Z19" s="26">
        <v>3</v>
      </c>
      <c r="AA19" s="32">
        <v>1</v>
      </c>
      <c r="AB19" s="18">
        <v>1</v>
      </c>
      <c r="AC19" s="18">
        <v>0</v>
      </c>
      <c r="AD19" s="27">
        <v>2</v>
      </c>
      <c r="AE19" s="27">
        <v>11</v>
      </c>
      <c r="AF19" s="27">
        <v>-9</v>
      </c>
    </row>
    <row r="20" spans="2:33" ht="21" customHeight="1" x14ac:dyDescent="0.25">
      <c r="B20" s="165" t="s">
        <v>570</v>
      </c>
      <c r="C20" s="168"/>
      <c r="D20" s="40">
        <v>3</v>
      </c>
      <c r="E20" s="178">
        <v>0</v>
      </c>
      <c r="F20" s="172" t="s">
        <v>6</v>
      </c>
      <c r="G20" s="176">
        <v>0</v>
      </c>
      <c r="H20" s="172" t="s">
        <v>612</v>
      </c>
      <c r="I20" s="176">
        <v>5</v>
      </c>
      <c r="J20" s="172" t="s">
        <v>7</v>
      </c>
      <c r="K20" s="179">
        <v>6</v>
      </c>
      <c r="L20" s="175">
        <v>0</v>
      </c>
      <c r="M20" s="172" t="s">
        <v>6</v>
      </c>
      <c r="N20" s="176">
        <v>0</v>
      </c>
      <c r="O20" s="172" t="s">
        <v>612</v>
      </c>
      <c r="P20" s="176">
        <v>0</v>
      </c>
      <c r="Q20" s="172" t="s">
        <v>7</v>
      </c>
      <c r="R20" s="177">
        <v>2</v>
      </c>
      <c r="S20" s="29"/>
      <c r="T20" s="57"/>
      <c r="U20" s="24"/>
      <c r="V20" s="57"/>
      <c r="W20" s="24"/>
      <c r="X20" s="57"/>
      <c r="Y20" s="31"/>
      <c r="Z20" s="26">
        <v>0</v>
      </c>
      <c r="AA20" s="32">
        <v>0</v>
      </c>
      <c r="AB20" s="18">
        <v>2</v>
      </c>
      <c r="AC20" s="18">
        <v>0</v>
      </c>
      <c r="AD20" s="27">
        <v>0</v>
      </c>
      <c r="AE20" s="27">
        <v>8</v>
      </c>
      <c r="AF20" s="27">
        <v>-8</v>
      </c>
      <c r="AG20" s="84"/>
    </row>
    <row r="21" spans="2:33" s="37" customFormat="1" ht="21" customHeight="1" x14ac:dyDescent="0.25">
      <c r="B21" s="37" t="s">
        <v>20</v>
      </c>
      <c r="E21" s="349" t="s">
        <v>316</v>
      </c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8" t="s">
        <v>304</v>
      </c>
    </row>
    <row r="22" spans="2:33" ht="21" customHeight="1" x14ac:dyDescent="0.25">
      <c r="B22" s="10" t="s">
        <v>4</v>
      </c>
      <c r="C22" s="10"/>
      <c r="D22" s="26" t="s">
        <v>5</v>
      </c>
      <c r="E22" s="337" t="str">
        <f>IF(B23="","",B23)</f>
        <v>エボルブジュニアユース</v>
      </c>
      <c r="F22" s="337"/>
      <c r="G22" s="337"/>
      <c r="H22" s="337"/>
      <c r="I22" s="337"/>
      <c r="J22" s="337"/>
      <c r="K22" s="337"/>
      <c r="L22" s="338" t="str">
        <f>IF(B24="","",B24)</f>
        <v>秋葉FC</v>
      </c>
      <c r="M22" s="337"/>
      <c r="N22" s="337"/>
      <c r="O22" s="337"/>
      <c r="P22" s="337"/>
      <c r="Q22" s="337"/>
      <c r="R22" s="339"/>
      <c r="S22" s="338" t="str">
        <f>IF(B25="","",B25)</f>
        <v>新潟アカデミー</v>
      </c>
      <c r="T22" s="337"/>
      <c r="U22" s="337"/>
      <c r="V22" s="337"/>
      <c r="W22" s="337"/>
      <c r="X22" s="337"/>
      <c r="Y22" s="339"/>
      <c r="Z22" s="26" t="s">
        <v>8</v>
      </c>
      <c r="AA22" s="3" t="s">
        <v>9</v>
      </c>
      <c r="AB22" s="27" t="s">
        <v>10</v>
      </c>
      <c r="AC22" s="27" t="s">
        <v>11</v>
      </c>
      <c r="AD22" s="27" t="s">
        <v>12</v>
      </c>
      <c r="AE22" s="27" t="s">
        <v>13</v>
      </c>
      <c r="AF22" s="18" t="s">
        <v>14</v>
      </c>
    </row>
    <row r="23" spans="2:33" ht="21" customHeight="1" x14ac:dyDescent="0.25">
      <c r="B23" s="282" t="str">
        <f>'1次L表'!AP12</f>
        <v>エボルブジュニアユース</v>
      </c>
      <c r="C23" s="166"/>
      <c r="D23" s="40">
        <v>1</v>
      </c>
      <c r="E23" s="28"/>
      <c r="F23" s="21"/>
      <c r="G23" s="22"/>
      <c r="H23" s="21"/>
      <c r="I23" s="22"/>
      <c r="J23" s="21"/>
      <c r="K23" s="30"/>
      <c r="L23" s="169">
        <v>1</v>
      </c>
      <c r="M23" s="170" t="s">
        <v>6</v>
      </c>
      <c r="N23" s="171">
        <v>1</v>
      </c>
      <c r="O23" s="172" t="s">
        <v>611</v>
      </c>
      <c r="P23" s="171">
        <v>0</v>
      </c>
      <c r="Q23" s="170" t="s">
        <v>7</v>
      </c>
      <c r="R23" s="173">
        <v>0</v>
      </c>
      <c r="S23" s="174">
        <v>4</v>
      </c>
      <c r="T23" s="170" t="s">
        <v>6</v>
      </c>
      <c r="U23" s="171">
        <v>3</v>
      </c>
      <c r="V23" s="172" t="s">
        <v>611</v>
      </c>
      <c r="W23" s="171">
        <v>0</v>
      </c>
      <c r="X23" s="170" t="s">
        <v>7</v>
      </c>
      <c r="Y23" s="173">
        <v>1</v>
      </c>
      <c r="Z23" s="17">
        <v>6</v>
      </c>
      <c r="AA23" s="43">
        <v>2</v>
      </c>
      <c r="AB23" s="162">
        <v>0</v>
      </c>
      <c r="AC23" s="163">
        <v>0</v>
      </c>
      <c r="AD23" s="25">
        <v>5</v>
      </c>
      <c r="AE23" s="25">
        <v>1</v>
      </c>
      <c r="AF23" s="27">
        <v>4</v>
      </c>
      <c r="AG23" s="84"/>
    </row>
    <row r="24" spans="2:33" ht="21" customHeight="1" x14ac:dyDescent="0.25">
      <c r="B24" s="164" t="s">
        <v>491</v>
      </c>
      <c r="C24" s="167"/>
      <c r="D24" s="40">
        <v>2</v>
      </c>
      <c r="E24" s="178">
        <v>0</v>
      </c>
      <c r="F24" s="172" t="s">
        <v>6</v>
      </c>
      <c r="G24" s="176">
        <v>0</v>
      </c>
      <c r="H24" s="172" t="s">
        <v>612</v>
      </c>
      <c r="I24" s="176">
        <v>1</v>
      </c>
      <c r="J24" s="172" t="s">
        <v>7</v>
      </c>
      <c r="K24" s="180">
        <v>1</v>
      </c>
      <c r="L24" s="29"/>
      <c r="M24" s="57"/>
      <c r="N24" s="24"/>
      <c r="O24" s="57"/>
      <c r="P24" s="24"/>
      <c r="Q24" s="57"/>
      <c r="R24" s="31"/>
      <c r="S24" s="175">
        <v>0</v>
      </c>
      <c r="T24" s="172" t="s">
        <v>6</v>
      </c>
      <c r="U24" s="176">
        <v>0</v>
      </c>
      <c r="V24" s="172" t="s">
        <v>620</v>
      </c>
      <c r="W24" s="176">
        <v>0</v>
      </c>
      <c r="X24" s="172" t="s">
        <v>7</v>
      </c>
      <c r="Y24" s="177">
        <v>0</v>
      </c>
      <c r="Z24" s="26">
        <v>1</v>
      </c>
      <c r="AA24" s="32">
        <v>0</v>
      </c>
      <c r="AB24" s="18">
        <v>1</v>
      </c>
      <c r="AC24" s="18">
        <v>1</v>
      </c>
      <c r="AD24" s="27">
        <v>0</v>
      </c>
      <c r="AE24" s="27">
        <v>1</v>
      </c>
      <c r="AF24" s="27">
        <v>-1</v>
      </c>
    </row>
    <row r="25" spans="2:33" ht="21" customHeight="1" x14ac:dyDescent="0.25">
      <c r="B25" s="165" t="s">
        <v>231</v>
      </c>
      <c r="C25" s="168"/>
      <c r="D25" s="40">
        <v>3</v>
      </c>
      <c r="E25" s="178">
        <v>1</v>
      </c>
      <c r="F25" s="172" t="s">
        <v>6</v>
      </c>
      <c r="G25" s="176">
        <v>0</v>
      </c>
      <c r="H25" s="172" t="s">
        <v>612</v>
      </c>
      <c r="I25" s="176">
        <v>3</v>
      </c>
      <c r="J25" s="172" t="s">
        <v>7</v>
      </c>
      <c r="K25" s="179">
        <v>4</v>
      </c>
      <c r="L25" s="175">
        <v>0</v>
      </c>
      <c r="M25" s="172" t="s">
        <v>6</v>
      </c>
      <c r="N25" s="176">
        <v>0</v>
      </c>
      <c r="O25" s="172" t="s">
        <v>620</v>
      </c>
      <c r="P25" s="176">
        <v>0</v>
      </c>
      <c r="Q25" s="172" t="s">
        <v>7</v>
      </c>
      <c r="R25" s="177">
        <v>0</v>
      </c>
      <c r="S25" s="29"/>
      <c r="T25" s="57"/>
      <c r="U25" s="24"/>
      <c r="V25" s="57"/>
      <c r="W25" s="24"/>
      <c r="X25" s="57"/>
      <c r="Y25" s="31"/>
      <c r="Z25" s="26">
        <v>1</v>
      </c>
      <c r="AA25" s="32">
        <v>0</v>
      </c>
      <c r="AB25" s="18">
        <v>1</v>
      </c>
      <c r="AC25" s="18">
        <v>1</v>
      </c>
      <c r="AD25" s="27">
        <v>1</v>
      </c>
      <c r="AE25" s="27">
        <v>4</v>
      </c>
      <c r="AF25" s="27">
        <v>-3</v>
      </c>
      <c r="AG25" s="84"/>
    </row>
    <row r="26" spans="2:33" s="37" customFormat="1" ht="21" customHeight="1" x14ac:dyDescent="0.25">
      <c r="B26" s="37" t="s">
        <v>21</v>
      </c>
      <c r="E26" s="349" t="s">
        <v>317</v>
      </c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8" t="s">
        <v>303</v>
      </c>
    </row>
    <row r="27" spans="2:33" ht="21" customHeight="1" x14ac:dyDescent="0.25">
      <c r="B27" s="10" t="s">
        <v>4</v>
      </c>
      <c r="C27" s="10"/>
      <c r="D27" s="26" t="s">
        <v>5</v>
      </c>
      <c r="E27" s="337" t="str">
        <f>IF(B28="","",B28)</f>
        <v>長岡ＪＹＦＣ</v>
      </c>
      <c r="F27" s="337"/>
      <c r="G27" s="337"/>
      <c r="H27" s="337"/>
      <c r="I27" s="337"/>
      <c r="J27" s="337"/>
      <c r="K27" s="337"/>
      <c r="L27" s="338" t="str">
        <f>IF(B29="","",B29)</f>
        <v>TOYOSAKA SC U-15</v>
      </c>
      <c r="M27" s="337"/>
      <c r="N27" s="337"/>
      <c r="O27" s="337"/>
      <c r="P27" s="337"/>
      <c r="Q27" s="337"/>
      <c r="R27" s="339"/>
      <c r="S27" s="338" t="str">
        <f>IF(B30="","",B30)</f>
        <v>FC五十嵐</v>
      </c>
      <c r="T27" s="337"/>
      <c r="U27" s="337"/>
      <c r="V27" s="337"/>
      <c r="W27" s="337"/>
      <c r="X27" s="337"/>
      <c r="Y27" s="339"/>
      <c r="Z27" s="26" t="s">
        <v>8</v>
      </c>
      <c r="AA27" s="3" t="s">
        <v>9</v>
      </c>
      <c r="AB27" s="27" t="s">
        <v>10</v>
      </c>
      <c r="AC27" s="27" t="s">
        <v>11</v>
      </c>
      <c r="AD27" s="27" t="s">
        <v>12</v>
      </c>
      <c r="AE27" s="27" t="s">
        <v>13</v>
      </c>
      <c r="AF27" s="18" t="s">
        <v>14</v>
      </c>
    </row>
    <row r="28" spans="2:33" ht="21" customHeight="1" x14ac:dyDescent="0.25">
      <c r="B28" s="164" t="str">
        <f>'1次L表'!AP13</f>
        <v>長岡ＪＹＦＣ</v>
      </c>
      <c r="C28" s="166"/>
      <c r="D28" s="40">
        <v>1</v>
      </c>
      <c r="E28" s="28"/>
      <c r="F28" s="21"/>
      <c r="G28" s="22"/>
      <c r="H28" s="21"/>
      <c r="I28" s="22"/>
      <c r="J28" s="21"/>
      <c r="K28" s="30"/>
      <c r="L28" s="169">
        <v>5</v>
      </c>
      <c r="M28" s="170" t="s">
        <v>6</v>
      </c>
      <c r="N28" s="171">
        <v>2</v>
      </c>
      <c r="O28" s="172" t="s">
        <v>611</v>
      </c>
      <c r="P28" s="171">
        <v>0</v>
      </c>
      <c r="Q28" s="170" t="s">
        <v>7</v>
      </c>
      <c r="R28" s="173">
        <v>0</v>
      </c>
      <c r="S28" s="174">
        <v>1</v>
      </c>
      <c r="T28" s="170" t="s">
        <v>6</v>
      </c>
      <c r="U28" s="171">
        <v>0</v>
      </c>
      <c r="V28" s="172" t="s">
        <v>620</v>
      </c>
      <c r="W28" s="171">
        <v>1</v>
      </c>
      <c r="X28" s="170" t="s">
        <v>7</v>
      </c>
      <c r="Y28" s="173">
        <v>1</v>
      </c>
      <c r="Z28" s="17">
        <v>4</v>
      </c>
      <c r="AA28" s="43">
        <v>1</v>
      </c>
      <c r="AB28" s="162">
        <v>0</v>
      </c>
      <c r="AC28" s="163">
        <v>1</v>
      </c>
      <c r="AD28" s="25">
        <v>6</v>
      </c>
      <c r="AE28" s="25">
        <v>1</v>
      </c>
      <c r="AF28" s="27">
        <v>5</v>
      </c>
    </row>
    <row r="29" spans="2:33" ht="21" customHeight="1" x14ac:dyDescent="0.25">
      <c r="B29" s="164" t="s">
        <v>485</v>
      </c>
      <c r="C29" s="167"/>
      <c r="D29" s="40">
        <v>2</v>
      </c>
      <c r="E29" s="178">
        <v>0</v>
      </c>
      <c r="F29" s="172" t="s">
        <v>6</v>
      </c>
      <c r="G29" s="176">
        <v>0</v>
      </c>
      <c r="H29" s="172" t="s">
        <v>612</v>
      </c>
      <c r="I29" s="176">
        <v>2</v>
      </c>
      <c r="J29" s="172" t="s">
        <v>7</v>
      </c>
      <c r="K29" s="180">
        <v>5</v>
      </c>
      <c r="L29" s="29"/>
      <c r="M29" s="57"/>
      <c r="N29" s="24"/>
      <c r="O29" s="57"/>
      <c r="P29" s="24"/>
      <c r="Q29" s="57"/>
      <c r="R29" s="31"/>
      <c r="S29" s="175">
        <v>2</v>
      </c>
      <c r="T29" s="172" t="s">
        <v>6</v>
      </c>
      <c r="U29" s="176">
        <v>1</v>
      </c>
      <c r="V29" s="172" t="s">
        <v>0</v>
      </c>
      <c r="W29" s="176">
        <v>0</v>
      </c>
      <c r="X29" s="172" t="s">
        <v>7</v>
      </c>
      <c r="Y29" s="177">
        <v>1</v>
      </c>
      <c r="Z29" s="26">
        <v>3</v>
      </c>
      <c r="AA29" s="32">
        <v>1</v>
      </c>
      <c r="AB29" s="18">
        <v>1</v>
      </c>
      <c r="AC29" s="18">
        <v>0</v>
      </c>
      <c r="AD29" s="27">
        <v>2</v>
      </c>
      <c r="AE29" s="27">
        <v>6</v>
      </c>
      <c r="AF29" s="27">
        <v>-4</v>
      </c>
    </row>
    <row r="30" spans="2:33" ht="21" customHeight="1" x14ac:dyDescent="0.25">
      <c r="B30" s="165" t="s">
        <v>488</v>
      </c>
      <c r="C30" s="168"/>
      <c r="D30" s="40">
        <v>3</v>
      </c>
      <c r="E30" s="178">
        <v>1</v>
      </c>
      <c r="F30" s="172" t="s">
        <v>6</v>
      </c>
      <c r="G30" s="176">
        <v>1</v>
      </c>
      <c r="H30" s="172" t="s">
        <v>620</v>
      </c>
      <c r="I30" s="176">
        <v>0</v>
      </c>
      <c r="J30" s="172" t="s">
        <v>7</v>
      </c>
      <c r="K30" s="179">
        <v>1</v>
      </c>
      <c r="L30" s="175">
        <v>1</v>
      </c>
      <c r="M30" s="172" t="s">
        <v>6</v>
      </c>
      <c r="N30" s="176">
        <v>0</v>
      </c>
      <c r="O30" s="172" t="s">
        <v>612</v>
      </c>
      <c r="P30" s="176">
        <v>1</v>
      </c>
      <c r="Q30" s="172" t="s">
        <v>7</v>
      </c>
      <c r="R30" s="177">
        <v>2</v>
      </c>
      <c r="S30" s="29"/>
      <c r="T30" s="57"/>
      <c r="U30" s="24"/>
      <c r="V30" s="57"/>
      <c r="W30" s="24"/>
      <c r="X30" s="57"/>
      <c r="Y30" s="31"/>
      <c r="Z30" s="26">
        <v>1</v>
      </c>
      <c r="AA30" s="32">
        <v>0</v>
      </c>
      <c r="AB30" s="18">
        <v>1</v>
      </c>
      <c r="AC30" s="18">
        <v>1</v>
      </c>
      <c r="AD30" s="27">
        <v>2</v>
      </c>
      <c r="AE30" s="27">
        <v>3</v>
      </c>
      <c r="AF30" s="27">
        <v>-1</v>
      </c>
    </row>
    <row r="31" spans="2:33" s="37" customFormat="1" ht="21" customHeight="1" x14ac:dyDescent="0.25">
      <c r="B31" s="37" t="s">
        <v>22</v>
      </c>
      <c r="E31" s="349" t="s">
        <v>317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8" t="s">
        <v>303</v>
      </c>
    </row>
    <row r="32" spans="2:33" ht="21" customHeight="1" x14ac:dyDescent="0.25">
      <c r="B32" s="10" t="s">
        <v>4</v>
      </c>
      <c r="C32" s="10"/>
      <c r="D32" s="26" t="s">
        <v>5</v>
      </c>
      <c r="E32" s="337" t="str">
        <f>IF(B33="","",B33)</f>
        <v>ReiZ長岡</v>
      </c>
      <c r="F32" s="337"/>
      <c r="G32" s="337"/>
      <c r="H32" s="337"/>
      <c r="I32" s="337"/>
      <c r="J32" s="337"/>
      <c r="K32" s="337"/>
      <c r="L32" s="338" t="str">
        <f>IF(B34="","",B34)</f>
        <v>新潟トレジャーFC</v>
      </c>
      <c r="M32" s="337"/>
      <c r="N32" s="337"/>
      <c r="O32" s="337"/>
      <c r="P32" s="337"/>
      <c r="Q32" s="337"/>
      <c r="R32" s="339"/>
      <c r="S32" s="338" t="str">
        <f>IF(B35="","",B35)</f>
        <v>くびき野FC</v>
      </c>
      <c r="T32" s="337"/>
      <c r="U32" s="337"/>
      <c r="V32" s="337"/>
      <c r="W32" s="337"/>
      <c r="X32" s="337"/>
      <c r="Y32" s="339"/>
      <c r="Z32" s="26" t="s">
        <v>8</v>
      </c>
      <c r="AA32" s="3" t="s">
        <v>9</v>
      </c>
      <c r="AB32" s="27" t="s">
        <v>10</v>
      </c>
      <c r="AC32" s="27" t="s">
        <v>11</v>
      </c>
      <c r="AD32" s="27" t="s">
        <v>12</v>
      </c>
      <c r="AE32" s="27" t="s">
        <v>13</v>
      </c>
      <c r="AF32" s="18" t="s">
        <v>14</v>
      </c>
    </row>
    <row r="33" spans="2:34" ht="21" customHeight="1" x14ac:dyDescent="0.25">
      <c r="B33" s="164" t="str">
        <f>'1次L表'!AP14</f>
        <v>ReiZ長岡</v>
      </c>
      <c r="C33" s="166"/>
      <c r="D33" s="40">
        <v>1</v>
      </c>
      <c r="E33" s="28"/>
      <c r="F33" s="21"/>
      <c r="G33" s="22"/>
      <c r="H33" s="21"/>
      <c r="I33" s="22"/>
      <c r="J33" s="21"/>
      <c r="K33" s="30"/>
      <c r="L33" s="169">
        <v>4</v>
      </c>
      <c r="M33" s="170" t="s">
        <v>6</v>
      </c>
      <c r="N33" s="171">
        <v>1</v>
      </c>
      <c r="O33" s="172" t="s">
        <v>611</v>
      </c>
      <c r="P33" s="171">
        <v>0</v>
      </c>
      <c r="Q33" s="170" t="s">
        <v>7</v>
      </c>
      <c r="R33" s="173">
        <v>1</v>
      </c>
      <c r="S33" s="174">
        <v>4</v>
      </c>
      <c r="T33" s="170" t="s">
        <v>6</v>
      </c>
      <c r="U33" s="171">
        <v>1</v>
      </c>
      <c r="V33" s="172" t="s">
        <v>611</v>
      </c>
      <c r="W33" s="171">
        <v>0</v>
      </c>
      <c r="X33" s="170" t="s">
        <v>7</v>
      </c>
      <c r="Y33" s="173">
        <v>0</v>
      </c>
      <c r="Z33" s="17">
        <v>6</v>
      </c>
      <c r="AA33" s="43">
        <v>2</v>
      </c>
      <c r="AB33" s="162">
        <v>0</v>
      </c>
      <c r="AC33" s="163">
        <v>0</v>
      </c>
      <c r="AD33" s="25">
        <v>8</v>
      </c>
      <c r="AE33" s="25">
        <v>1</v>
      </c>
      <c r="AF33" s="27">
        <v>7</v>
      </c>
    </row>
    <row r="34" spans="2:34" ht="21" customHeight="1" x14ac:dyDescent="0.25">
      <c r="B34" s="164" t="s">
        <v>482</v>
      </c>
      <c r="C34" s="167"/>
      <c r="D34" s="40">
        <v>2</v>
      </c>
      <c r="E34" s="178">
        <v>1</v>
      </c>
      <c r="F34" s="172" t="s">
        <v>6</v>
      </c>
      <c r="G34" s="176">
        <v>0</v>
      </c>
      <c r="H34" s="172" t="s">
        <v>612</v>
      </c>
      <c r="I34" s="176">
        <v>1</v>
      </c>
      <c r="J34" s="172" t="s">
        <v>7</v>
      </c>
      <c r="K34" s="180">
        <v>4</v>
      </c>
      <c r="L34" s="29"/>
      <c r="M34" s="57"/>
      <c r="N34" s="24"/>
      <c r="O34" s="57"/>
      <c r="P34" s="24"/>
      <c r="Q34" s="57"/>
      <c r="R34" s="31"/>
      <c r="S34" s="175">
        <v>7</v>
      </c>
      <c r="T34" s="172" t="s">
        <v>6</v>
      </c>
      <c r="U34" s="176">
        <v>2</v>
      </c>
      <c r="V34" s="172" t="s">
        <v>611</v>
      </c>
      <c r="W34" s="176">
        <v>1</v>
      </c>
      <c r="X34" s="172" t="s">
        <v>7</v>
      </c>
      <c r="Y34" s="177">
        <v>1</v>
      </c>
      <c r="Z34" s="26">
        <v>3</v>
      </c>
      <c r="AA34" s="32">
        <v>1</v>
      </c>
      <c r="AB34" s="18">
        <v>1</v>
      </c>
      <c r="AC34" s="18">
        <v>0</v>
      </c>
      <c r="AD34" s="27">
        <v>8</v>
      </c>
      <c r="AE34" s="27">
        <v>5</v>
      </c>
      <c r="AF34" s="27">
        <v>3</v>
      </c>
    </row>
    <row r="35" spans="2:34" ht="21" customHeight="1" x14ac:dyDescent="0.25">
      <c r="B35" s="165" t="s">
        <v>239</v>
      </c>
      <c r="C35" s="168"/>
      <c r="D35" s="40">
        <v>3</v>
      </c>
      <c r="E35" s="178">
        <v>0</v>
      </c>
      <c r="F35" s="172" t="s">
        <v>6</v>
      </c>
      <c r="G35" s="176">
        <v>0</v>
      </c>
      <c r="H35" s="172" t="s">
        <v>612</v>
      </c>
      <c r="I35" s="176">
        <v>1</v>
      </c>
      <c r="J35" s="172" t="s">
        <v>7</v>
      </c>
      <c r="K35" s="179">
        <v>4</v>
      </c>
      <c r="L35" s="175">
        <v>1</v>
      </c>
      <c r="M35" s="172" t="s">
        <v>6</v>
      </c>
      <c r="N35" s="176">
        <v>1</v>
      </c>
      <c r="O35" s="172" t="s">
        <v>612</v>
      </c>
      <c r="P35" s="176">
        <v>2</v>
      </c>
      <c r="Q35" s="172" t="s">
        <v>7</v>
      </c>
      <c r="R35" s="177">
        <v>7</v>
      </c>
      <c r="S35" s="29"/>
      <c r="T35" s="57"/>
      <c r="U35" s="24"/>
      <c r="V35" s="57"/>
      <c r="W35" s="24"/>
      <c r="X35" s="57"/>
      <c r="Y35" s="31"/>
      <c r="Z35" s="26">
        <v>0</v>
      </c>
      <c r="AA35" s="32">
        <v>0</v>
      </c>
      <c r="AB35" s="18">
        <v>2</v>
      </c>
      <c r="AC35" s="18">
        <v>0</v>
      </c>
      <c r="AD35" s="27">
        <v>1</v>
      </c>
      <c r="AE35" s="27">
        <v>11</v>
      </c>
      <c r="AF35" s="27">
        <v>-10</v>
      </c>
    </row>
    <row r="36" spans="2:34" s="37" customFormat="1" ht="21" customHeight="1" x14ac:dyDescent="0.25">
      <c r="B36" s="37" t="s">
        <v>108</v>
      </c>
      <c r="E36" s="349" t="s">
        <v>317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8" t="s">
        <v>304</v>
      </c>
    </row>
    <row r="37" spans="2:34" ht="21" customHeight="1" x14ac:dyDescent="0.25">
      <c r="B37" s="10" t="s">
        <v>4</v>
      </c>
      <c r="C37" s="10"/>
      <c r="D37" s="26" t="s">
        <v>5</v>
      </c>
      <c r="E37" s="337" t="str">
        <f>IF(B38="","",B38)</f>
        <v>柏崎ユナイテッド</v>
      </c>
      <c r="F37" s="337"/>
      <c r="G37" s="337"/>
      <c r="H37" s="337"/>
      <c r="I37" s="337"/>
      <c r="J37" s="337"/>
      <c r="K37" s="337"/>
      <c r="L37" s="338" t="str">
        <f>IF(B39="","",B39)</f>
        <v>FC Artista U-15</v>
      </c>
      <c r="M37" s="337"/>
      <c r="N37" s="337"/>
      <c r="O37" s="337"/>
      <c r="P37" s="337"/>
      <c r="Q37" s="337"/>
      <c r="R37" s="339"/>
      <c r="S37" s="338" t="str">
        <f>IF(B40="","",B40)</f>
        <v>ジェス新潟東SC</v>
      </c>
      <c r="T37" s="337"/>
      <c r="U37" s="337"/>
      <c r="V37" s="337"/>
      <c r="W37" s="337"/>
      <c r="X37" s="337"/>
      <c r="Y37" s="339"/>
      <c r="Z37" s="26" t="s">
        <v>8</v>
      </c>
      <c r="AA37" s="3" t="s">
        <v>9</v>
      </c>
      <c r="AB37" s="27" t="s">
        <v>10</v>
      </c>
      <c r="AC37" s="27" t="s">
        <v>11</v>
      </c>
      <c r="AD37" s="27" t="s">
        <v>12</v>
      </c>
      <c r="AE37" s="27" t="s">
        <v>13</v>
      </c>
      <c r="AF37" s="18" t="s">
        <v>14</v>
      </c>
    </row>
    <row r="38" spans="2:34" ht="21" customHeight="1" x14ac:dyDescent="0.25">
      <c r="B38" s="164" t="str">
        <f>'1次L表'!AP15</f>
        <v>柏崎ユナイテッド</v>
      </c>
      <c r="C38" s="166"/>
      <c r="D38" s="40">
        <v>2</v>
      </c>
      <c r="E38" s="28"/>
      <c r="F38" s="21"/>
      <c r="G38" s="22"/>
      <c r="H38" s="21"/>
      <c r="I38" s="22"/>
      <c r="J38" s="21"/>
      <c r="K38" s="30"/>
      <c r="L38" s="169">
        <v>2</v>
      </c>
      <c r="M38" s="170" t="s">
        <v>6</v>
      </c>
      <c r="N38" s="171">
        <v>0</v>
      </c>
      <c r="O38" s="172" t="s">
        <v>611</v>
      </c>
      <c r="P38" s="171">
        <v>0</v>
      </c>
      <c r="Q38" s="170" t="s">
        <v>7</v>
      </c>
      <c r="R38" s="173">
        <v>0</v>
      </c>
      <c r="S38" s="174">
        <v>0</v>
      </c>
      <c r="T38" s="170" t="s">
        <v>6</v>
      </c>
      <c r="U38" s="171">
        <v>0</v>
      </c>
      <c r="V38" s="172" t="s">
        <v>620</v>
      </c>
      <c r="W38" s="171">
        <v>0</v>
      </c>
      <c r="X38" s="170" t="s">
        <v>7</v>
      </c>
      <c r="Y38" s="173">
        <v>0</v>
      </c>
      <c r="Z38" s="17">
        <v>4</v>
      </c>
      <c r="AA38" s="43">
        <v>1</v>
      </c>
      <c r="AB38" s="162">
        <v>0</v>
      </c>
      <c r="AC38" s="163">
        <v>1</v>
      </c>
      <c r="AD38" s="25">
        <v>2</v>
      </c>
      <c r="AE38" s="25">
        <v>0</v>
      </c>
      <c r="AF38" s="27">
        <v>2</v>
      </c>
      <c r="AG38" s="84"/>
    </row>
    <row r="39" spans="2:34" ht="21" customHeight="1" x14ac:dyDescent="0.25">
      <c r="B39" s="164" t="s">
        <v>478</v>
      </c>
      <c r="C39" s="167"/>
      <c r="D39" s="40">
        <v>3</v>
      </c>
      <c r="E39" s="178">
        <v>0</v>
      </c>
      <c r="F39" s="172" t="s">
        <v>6</v>
      </c>
      <c r="G39" s="176">
        <v>0</v>
      </c>
      <c r="H39" s="172" t="s">
        <v>612</v>
      </c>
      <c r="I39" s="176">
        <v>0</v>
      </c>
      <c r="J39" s="172" t="s">
        <v>7</v>
      </c>
      <c r="K39" s="180">
        <v>2</v>
      </c>
      <c r="L39" s="29"/>
      <c r="M39" s="57"/>
      <c r="N39" s="24"/>
      <c r="O39" s="57"/>
      <c r="P39" s="24"/>
      <c r="Q39" s="57"/>
      <c r="R39" s="31"/>
      <c r="S39" s="175">
        <v>0</v>
      </c>
      <c r="T39" s="172" t="s">
        <v>6</v>
      </c>
      <c r="U39" s="176">
        <v>0</v>
      </c>
      <c r="V39" s="172" t="s">
        <v>612</v>
      </c>
      <c r="W39" s="176">
        <v>1</v>
      </c>
      <c r="X39" s="172" t="s">
        <v>7</v>
      </c>
      <c r="Y39" s="177">
        <v>6</v>
      </c>
      <c r="Z39" s="26">
        <v>0</v>
      </c>
      <c r="AA39" s="32">
        <v>0</v>
      </c>
      <c r="AB39" s="18">
        <v>2</v>
      </c>
      <c r="AC39" s="18">
        <v>0</v>
      </c>
      <c r="AD39" s="27">
        <v>0</v>
      </c>
      <c r="AE39" s="27">
        <v>8</v>
      </c>
      <c r="AF39" s="27">
        <v>-8</v>
      </c>
    </row>
    <row r="40" spans="2:34" ht="21" customHeight="1" x14ac:dyDescent="0.25">
      <c r="B40" s="165" t="s">
        <v>571</v>
      </c>
      <c r="C40" s="168"/>
      <c r="D40" s="40">
        <v>1</v>
      </c>
      <c r="E40" s="178">
        <v>0</v>
      </c>
      <c r="F40" s="172" t="s">
        <v>6</v>
      </c>
      <c r="G40" s="176">
        <v>0</v>
      </c>
      <c r="H40" s="172" t="s">
        <v>620</v>
      </c>
      <c r="I40" s="176">
        <v>0</v>
      </c>
      <c r="J40" s="172" t="s">
        <v>7</v>
      </c>
      <c r="K40" s="179">
        <v>0</v>
      </c>
      <c r="L40" s="175">
        <v>6</v>
      </c>
      <c r="M40" s="172" t="s">
        <v>6</v>
      </c>
      <c r="N40" s="176">
        <v>1</v>
      </c>
      <c r="O40" s="172" t="s">
        <v>611</v>
      </c>
      <c r="P40" s="176">
        <v>0</v>
      </c>
      <c r="Q40" s="172" t="s">
        <v>7</v>
      </c>
      <c r="R40" s="177">
        <v>0</v>
      </c>
      <c r="S40" s="29"/>
      <c r="T40" s="57"/>
      <c r="U40" s="24"/>
      <c r="V40" s="57"/>
      <c r="W40" s="24"/>
      <c r="X40" s="57"/>
      <c r="Y40" s="31"/>
      <c r="Z40" s="26">
        <v>4</v>
      </c>
      <c r="AA40" s="32">
        <v>1</v>
      </c>
      <c r="AB40" s="18">
        <v>0</v>
      </c>
      <c r="AC40" s="18">
        <v>1</v>
      </c>
      <c r="AD40" s="27">
        <v>6</v>
      </c>
      <c r="AE40" s="27">
        <v>0</v>
      </c>
      <c r="AF40" s="27">
        <v>6</v>
      </c>
      <c r="AG40" s="84"/>
    </row>
    <row r="41" spans="2:34" s="37" customFormat="1" ht="21" customHeight="1" x14ac:dyDescent="0.25">
      <c r="B41" s="37" t="s">
        <v>23</v>
      </c>
      <c r="E41" s="349" t="s">
        <v>317</v>
      </c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8" t="s">
        <v>304</v>
      </c>
    </row>
    <row r="42" spans="2:34" ht="21" customHeight="1" x14ac:dyDescent="0.25">
      <c r="B42" s="10" t="s">
        <v>4</v>
      </c>
      <c r="C42" s="10"/>
      <c r="D42" s="26" t="s">
        <v>5</v>
      </c>
      <c r="E42" s="337" t="str">
        <f>IF(B43="","",B43)</f>
        <v>エスプリ長岡</v>
      </c>
      <c r="F42" s="337"/>
      <c r="G42" s="337"/>
      <c r="H42" s="337"/>
      <c r="I42" s="337"/>
      <c r="J42" s="337"/>
      <c r="K42" s="337"/>
      <c r="L42" s="338" t="str">
        <f>IF(B44="","",B44)</f>
        <v>FCヴァレミール</v>
      </c>
      <c r="M42" s="337"/>
      <c r="N42" s="337"/>
      <c r="O42" s="337"/>
      <c r="P42" s="337"/>
      <c r="Q42" s="337"/>
      <c r="R42" s="339"/>
      <c r="S42" s="338" t="str">
        <f>IF(B45="","",B45)</f>
        <v>EPOCH横越</v>
      </c>
      <c r="T42" s="337"/>
      <c r="U42" s="337"/>
      <c r="V42" s="337"/>
      <c r="W42" s="337"/>
      <c r="X42" s="337"/>
      <c r="Y42" s="339"/>
      <c r="Z42" s="26" t="s">
        <v>8</v>
      </c>
      <c r="AA42" s="3" t="s">
        <v>9</v>
      </c>
      <c r="AB42" s="27" t="s">
        <v>10</v>
      </c>
      <c r="AC42" s="27" t="s">
        <v>11</v>
      </c>
      <c r="AD42" s="27" t="s">
        <v>12</v>
      </c>
      <c r="AE42" s="27" t="s">
        <v>13</v>
      </c>
      <c r="AF42" s="18" t="s">
        <v>14</v>
      </c>
    </row>
    <row r="43" spans="2:34" ht="21" customHeight="1" x14ac:dyDescent="0.25">
      <c r="B43" s="164" t="str">
        <f>'1次L表'!AP16</f>
        <v>エスプリ長岡</v>
      </c>
      <c r="C43" s="166"/>
      <c r="D43" s="40">
        <v>1</v>
      </c>
      <c r="E43" s="28"/>
      <c r="F43" s="21"/>
      <c r="G43" s="22"/>
      <c r="H43" s="21"/>
      <c r="I43" s="22"/>
      <c r="J43" s="21"/>
      <c r="K43" s="30"/>
      <c r="L43" s="169">
        <v>3</v>
      </c>
      <c r="M43" s="170" t="s">
        <v>6</v>
      </c>
      <c r="N43" s="171">
        <v>1</v>
      </c>
      <c r="O43" s="172" t="s">
        <v>611</v>
      </c>
      <c r="P43" s="171">
        <v>0</v>
      </c>
      <c r="Q43" s="170" t="s">
        <v>7</v>
      </c>
      <c r="R43" s="173">
        <v>0</v>
      </c>
      <c r="S43" s="174">
        <v>0</v>
      </c>
      <c r="T43" s="170" t="s">
        <v>6</v>
      </c>
      <c r="U43" s="171">
        <v>0</v>
      </c>
      <c r="V43" s="172" t="s">
        <v>620</v>
      </c>
      <c r="W43" s="171">
        <v>0</v>
      </c>
      <c r="X43" s="170" t="s">
        <v>7</v>
      </c>
      <c r="Y43" s="173">
        <v>0</v>
      </c>
      <c r="Z43" s="17">
        <v>4</v>
      </c>
      <c r="AA43" s="43">
        <v>1</v>
      </c>
      <c r="AB43" s="162">
        <v>0</v>
      </c>
      <c r="AC43" s="163">
        <v>1</v>
      </c>
      <c r="AD43" s="25">
        <v>3</v>
      </c>
      <c r="AE43" s="25">
        <v>0</v>
      </c>
      <c r="AF43" s="27">
        <v>3</v>
      </c>
      <c r="AG43" s="84"/>
    </row>
    <row r="44" spans="2:34" ht="21" customHeight="1" x14ac:dyDescent="0.25">
      <c r="B44" s="164" t="s">
        <v>476</v>
      </c>
      <c r="C44" s="167"/>
      <c r="D44" s="40">
        <v>3</v>
      </c>
      <c r="E44" s="178">
        <v>0</v>
      </c>
      <c r="F44" s="172" t="s">
        <v>6</v>
      </c>
      <c r="G44" s="176">
        <v>0</v>
      </c>
      <c r="H44" s="172" t="s">
        <v>612</v>
      </c>
      <c r="I44" s="176">
        <v>1</v>
      </c>
      <c r="J44" s="172" t="s">
        <v>7</v>
      </c>
      <c r="K44" s="180">
        <v>3</v>
      </c>
      <c r="L44" s="29"/>
      <c r="M44" s="57"/>
      <c r="N44" s="24"/>
      <c r="O44" s="57"/>
      <c r="P44" s="24"/>
      <c r="Q44" s="57"/>
      <c r="R44" s="31"/>
      <c r="S44" s="175">
        <v>0</v>
      </c>
      <c r="T44" s="172" t="s">
        <v>6</v>
      </c>
      <c r="U44" s="176">
        <v>0</v>
      </c>
      <c r="V44" s="172" t="s">
        <v>612</v>
      </c>
      <c r="W44" s="176">
        <v>0</v>
      </c>
      <c r="X44" s="172" t="s">
        <v>7</v>
      </c>
      <c r="Y44" s="177">
        <v>1</v>
      </c>
      <c r="Z44" s="26">
        <v>0</v>
      </c>
      <c r="AA44" s="32">
        <v>0</v>
      </c>
      <c r="AB44" s="18">
        <v>2</v>
      </c>
      <c r="AC44" s="18">
        <v>0</v>
      </c>
      <c r="AD44" s="27">
        <v>0</v>
      </c>
      <c r="AE44" s="27">
        <v>4</v>
      </c>
      <c r="AF44" s="27">
        <v>-4</v>
      </c>
    </row>
    <row r="45" spans="2:34" ht="21" customHeight="1" x14ac:dyDescent="0.25">
      <c r="B45" s="165" t="s">
        <v>501</v>
      </c>
      <c r="C45" s="168"/>
      <c r="D45" s="40">
        <v>2</v>
      </c>
      <c r="E45" s="178">
        <v>0</v>
      </c>
      <c r="F45" s="172" t="s">
        <v>6</v>
      </c>
      <c r="G45" s="176">
        <v>0</v>
      </c>
      <c r="H45" s="172" t="s">
        <v>620</v>
      </c>
      <c r="I45" s="176">
        <v>0</v>
      </c>
      <c r="J45" s="172" t="s">
        <v>7</v>
      </c>
      <c r="K45" s="179">
        <v>0</v>
      </c>
      <c r="L45" s="175">
        <v>1</v>
      </c>
      <c r="M45" s="172" t="s">
        <v>6</v>
      </c>
      <c r="N45" s="176">
        <v>0</v>
      </c>
      <c r="O45" s="172" t="s">
        <v>611</v>
      </c>
      <c r="P45" s="176">
        <v>0</v>
      </c>
      <c r="Q45" s="172" t="s">
        <v>7</v>
      </c>
      <c r="R45" s="177">
        <v>0</v>
      </c>
      <c r="S45" s="29"/>
      <c r="T45" s="57"/>
      <c r="U45" s="24"/>
      <c r="V45" s="57"/>
      <c r="W45" s="24"/>
      <c r="X45" s="57"/>
      <c r="Y45" s="31"/>
      <c r="Z45" s="26">
        <v>4</v>
      </c>
      <c r="AA45" s="32">
        <v>1</v>
      </c>
      <c r="AB45" s="18">
        <v>0</v>
      </c>
      <c r="AC45" s="18">
        <v>1</v>
      </c>
      <c r="AD45" s="27">
        <v>1</v>
      </c>
      <c r="AE45" s="27">
        <v>0</v>
      </c>
      <c r="AF45" s="27">
        <v>1</v>
      </c>
      <c r="AG45" s="84"/>
    </row>
    <row r="47" spans="2:34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21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21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2:34" ht="21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2:34" ht="21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2:34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2:34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ht="21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ht="21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ht="21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ht="21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</sheetData>
  <mergeCells count="33">
    <mergeCell ref="E16:Y16"/>
    <mergeCell ref="E21:Y21"/>
    <mergeCell ref="E17:K17"/>
    <mergeCell ref="L17:R17"/>
    <mergeCell ref="E22:K22"/>
    <mergeCell ref="L22:R22"/>
    <mergeCell ref="S17:Y17"/>
    <mergeCell ref="S22:Y22"/>
    <mergeCell ref="Z2:AF2"/>
    <mergeCell ref="E7:K7"/>
    <mergeCell ref="L7:R7"/>
    <mergeCell ref="S7:Y7"/>
    <mergeCell ref="E12:K12"/>
    <mergeCell ref="L12:R12"/>
    <mergeCell ref="S12:Y12"/>
    <mergeCell ref="E6:Y6"/>
    <mergeCell ref="E11:Y11"/>
    <mergeCell ref="E37:K37"/>
    <mergeCell ref="L37:R37"/>
    <mergeCell ref="E42:K42"/>
    <mergeCell ref="L42:R42"/>
    <mergeCell ref="S37:Y37"/>
    <mergeCell ref="S42:Y42"/>
    <mergeCell ref="E41:Y41"/>
    <mergeCell ref="E26:Y26"/>
    <mergeCell ref="E31:Y31"/>
    <mergeCell ref="E36:Y36"/>
    <mergeCell ref="E27:K27"/>
    <mergeCell ref="L27:R27"/>
    <mergeCell ref="E32:K32"/>
    <mergeCell ref="L32:R32"/>
    <mergeCell ref="S27:Y27"/>
    <mergeCell ref="S32:Y32"/>
  </mergeCells>
  <phoneticPr fontId="2"/>
  <dataValidations count="1">
    <dataValidation type="list" allowBlank="1" showInputMessage="1" showErrorMessage="1" sqref="H9:H10 O10 H29:H30 O8 H34:H35 V8:V9 H39:H40 H19:H20 O40 O20 H14:H15 O38 O15 O18 O13 V13:V14 H24:H25 O25 V18:V19 O23 O30 O28 O35 V28:V29 O33 V33:V34 V38:V39 V23:V24 H44:H45 O45 O43 V43:V44" xr:uid="{00000000-0002-0000-0400-000000000000}">
      <formula1>$AH$8:$AH$10</formula1>
    </dataValidation>
  </dataValidations>
  <printOptions horizontalCentered="1"/>
  <pageMargins left="0.11811023622047245" right="0.11811023622047245" top="0.55118110236220474" bottom="0.55118110236220474" header="0" footer="0"/>
  <pageSetup paperSize="9" scale="87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2:AO61"/>
  <sheetViews>
    <sheetView view="pageBreakPreview" topLeftCell="A8" zoomScale="90" zoomScaleNormal="100" zoomScaleSheetLayoutView="90" workbookViewId="0">
      <selection activeCell="AM18" sqref="AM18"/>
    </sheetView>
  </sheetViews>
  <sheetFormatPr defaultColWidth="9" defaultRowHeight="12.75" x14ac:dyDescent="0.25"/>
  <cols>
    <col min="1" max="1" width="9" style="6"/>
    <col min="2" max="2" width="3" style="6" customWidth="1"/>
    <col min="3" max="3" width="17" style="6" customWidth="1"/>
    <col min="4" max="4" width="5.1328125" style="6" bestFit="1" customWidth="1"/>
    <col min="5" max="5" width="2.1328125" style="6" customWidth="1"/>
    <col min="6" max="6" width="1.1328125" style="6" customWidth="1"/>
    <col min="7" max="7" width="1.86328125" style="6" customWidth="1"/>
    <col min="8" max="8" width="2.59765625" style="6" customWidth="1"/>
    <col min="9" max="9" width="1.86328125" style="6" customWidth="1"/>
    <col min="10" max="10" width="1.1328125" style="6" customWidth="1"/>
    <col min="11" max="12" width="2.1328125" style="6" customWidth="1"/>
    <col min="13" max="13" width="1.1328125" style="6" customWidth="1"/>
    <col min="14" max="14" width="1.86328125" style="6" customWidth="1"/>
    <col min="15" max="15" width="2.59765625" style="6" customWidth="1"/>
    <col min="16" max="16" width="1.86328125" style="6" customWidth="1"/>
    <col min="17" max="17" width="1.1328125" style="6" customWidth="1"/>
    <col min="18" max="19" width="2.1328125" style="6" customWidth="1"/>
    <col min="20" max="20" width="1.1328125" style="6" customWidth="1"/>
    <col min="21" max="21" width="1.86328125" style="6" customWidth="1"/>
    <col min="22" max="22" width="2.59765625" style="6" customWidth="1"/>
    <col min="23" max="23" width="1.86328125" style="6" customWidth="1"/>
    <col min="24" max="24" width="1.1328125" style="6" customWidth="1"/>
    <col min="25" max="26" width="2.1328125" style="6" customWidth="1"/>
    <col min="27" max="27" width="1.1328125" style="6" customWidth="1"/>
    <col min="28" max="28" width="1.86328125" style="6" customWidth="1"/>
    <col min="29" max="29" width="2.59765625" style="6" customWidth="1"/>
    <col min="30" max="30" width="1.86328125" style="6" customWidth="1"/>
    <col min="31" max="31" width="1.1328125" style="6" customWidth="1"/>
    <col min="32" max="32" width="2.1328125" style="6" customWidth="1"/>
    <col min="33" max="39" width="5.1328125" style="6" customWidth="1"/>
    <col min="40" max="16384" width="9" style="6"/>
  </cols>
  <sheetData>
    <row r="2" spans="2:41" x14ac:dyDescent="0.25">
      <c r="B2" s="34" t="s">
        <v>254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50"/>
      <c r="AH2" s="350"/>
      <c r="AI2" s="350"/>
      <c r="AJ2" s="350"/>
      <c r="AK2" s="350"/>
      <c r="AL2" s="350"/>
      <c r="AM2" s="350"/>
    </row>
    <row r="4" spans="2:41" x14ac:dyDescent="0.25">
      <c r="B4" s="33" t="s">
        <v>16</v>
      </c>
      <c r="E4" s="33"/>
    </row>
    <row r="6" spans="2:41" s="37" customFormat="1" ht="21" customHeight="1" x14ac:dyDescent="0.25">
      <c r="B6" s="37" t="s">
        <v>112</v>
      </c>
      <c r="E6" s="352" t="s">
        <v>320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8" t="s">
        <v>305</v>
      </c>
    </row>
    <row r="7" spans="2:41" s="37" customFormat="1" ht="21" customHeight="1" x14ac:dyDescent="0.25">
      <c r="B7" s="10" t="s">
        <v>4</v>
      </c>
      <c r="C7" s="42"/>
      <c r="D7" s="26" t="s">
        <v>5</v>
      </c>
      <c r="E7" s="337" t="str">
        <f>IF(B8="","",B8)</f>
        <v>シバタSC</v>
      </c>
      <c r="F7" s="337"/>
      <c r="G7" s="337"/>
      <c r="H7" s="337"/>
      <c r="I7" s="337"/>
      <c r="J7" s="337"/>
      <c r="K7" s="337"/>
      <c r="L7" s="338" t="str">
        <f>IF(B9="","",B9)</f>
        <v>IFCジュニアユース</v>
      </c>
      <c r="M7" s="337"/>
      <c r="N7" s="337"/>
      <c r="O7" s="337"/>
      <c r="P7" s="337"/>
      <c r="Q7" s="337"/>
      <c r="R7" s="339"/>
      <c r="S7" s="340" t="str">
        <f>IF(B10="","",B10)</f>
        <v>bandai12</v>
      </c>
      <c r="T7" s="340"/>
      <c r="U7" s="340"/>
      <c r="V7" s="340"/>
      <c r="W7" s="340"/>
      <c r="X7" s="340"/>
      <c r="Y7" s="340"/>
      <c r="Z7" s="353" t="str">
        <f>IF(B11="","",B11)</f>
        <v>Primasale上越</v>
      </c>
      <c r="AA7" s="353"/>
      <c r="AB7" s="353"/>
      <c r="AC7" s="353"/>
      <c r="AD7" s="353"/>
      <c r="AE7" s="353"/>
      <c r="AF7" s="353"/>
      <c r="AG7" s="26" t="s">
        <v>8</v>
      </c>
      <c r="AH7" s="3" t="s">
        <v>9</v>
      </c>
      <c r="AI7" s="27" t="s">
        <v>10</v>
      </c>
      <c r="AJ7" s="27" t="s">
        <v>11</v>
      </c>
      <c r="AK7" s="27" t="s">
        <v>12</v>
      </c>
      <c r="AL7" s="27" t="s">
        <v>13</v>
      </c>
      <c r="AM7" s="18" t="s">
        <v>14</v>
      </c>
    </row>
    <row r="8" spans="2:41" ht="21" customHeight="1" x14ac:dyDescent="0.25">
      <c r="B8" s="185" t="s">
        <v>474</v>
      </c>
      <c r="C8" s="186"/>
      <c r="D8" s="41">
        <v>2</v>
      </c>
      <c r="E8" s="28"/>
      <c r="F8" s="21"/>
      <c r="G8" s="22"/>
      <c r="H8" s="21"/>
      <c r="I8" s="22"/>
      <c r="J8" s="21"/>
      <c r="K8" s="30"/>
      <c r="L8" s="169">
        <v>1</v>
      </c>
      <c r="M8" s="170" t="s">
        <v>6</v>
      </c>
      <c r="N8" s="171">
        <v>0</v>
      </c>
      <c r="O8" s="172" t="s">
        <v>612</v>
      </c>
      <c r="P8" s="171">
        <v>2</v>
      </c>
      <c r="Q8" s="170" t="s">
        <v>7</v>
      </c>
      <c r="R8" s="183">
        <v>3</v>
      </c>
      <c r="S8" s="169">
        <v>8</v>
      </c>
      <c r="T8" s="170" t="s">
        <v>6</v>
      </c>
      <c r="U8" s="171">
        <v>2</v>
      </c>
      <c r="V8" s="172" t="s">
        <v>611</v>
      </c>
      <c r="W8" s="171">
        <v>0</v>
      </c>
      <c r="X8" s="170" t="s">
        <v>7</v>
      </c>
      <c r="Y8" s="182">
        <v>0</v>
      </c>
      <c r="Z8" s="175">
        <v>2</v>
      </c>
      <c r="AA8" s="172" t="s">
        <v>6</v>
      </c>
      <c r="AB8" s="176">
        <v>1</v>
      </c>
      <c r="AC8" s="172" t="s">
        <v>611</v>
      </c>
      <c r="AD8" s="176">
        <v>1</v>
      </c>
      <c r="AE8" s="172" t="s">
        <v>7</v>
      </c>
      <c r="AF8" s="177">
        <v>1</v>
      </c>
      <c r="AG8" s="17">
        <v>6</v>
      </c>
      <c r="AH8" s="162">
        <v>2</v>
      </c>
      <c r="AI8" s="162">
        <v>1</v>
      </c>
      <c r="AJ8" s="163">
        <v>0</v>
      </c>
      <c r="AK8" s="25">
        <v>11</v>
      </c>
      <c r="AL8" s="25">
        <v>4</v>
      </c>
      <c r="AM8" s="27">
        <v>7</v>
      </c>
      <c r="AO8"/>
    </row>
    <row r="9" spans="2:41" ht="21" customHeight="1" x14ac:dyDescent="0.25">
      <c r="B9" s="164" t="s">
        <v>572</v>
      </c>
      <c r="C9" s="167"/>
      <c r="D9" s="40">
        <v>1</v>
      </c>
      <c r="E9" s="184">
        <v>3</v>
      </c>
      <c r="F9" s="172" t="s">
        <v>6</v>
      </c>
      <c r="G9" s="176">
        <v>2</v>
      </c>
      <c r="H9" s="172" t="s">
        <v>611</v>
      </c>
      <c r="I9" s="176">
        <v>0</v>
      </c>
      <c r="J9" s="172" t="s">
        <v>7</v>
      </c>
      <c r="K9" s="180">
        <v>1</v>
      </c>
      <c r="L9" s="29"/>
      <c r="M9" s="57"/>
      <c r="N9" s="24"/>
      <c r="O9" s="57"/>
      <c r="P9" s="24"/>
      <c r="Q9" s="57"/>
      <c r="R9" s="31"/>
      <c r="S9" s="175">
        <v>4</v>
      </c>
      <c r="T9" s="172" t="s">
        <v>6</v>
      </c>
      <c r="U9" s="176">
        <v>3</v>
      </c>
      <c r="V9" s="172" t="s">
        <v>611</v>
      </c>
      <c r="W9" s="176">
        <v>0</v>
      </c>
      <c r="X9" s="172" t="s">
        <v>7</v>
      </c>
      <c r="Y9" s="180">
        <v>0</v>
      </c>
      <c r="Z9" s="175">
        <v>1</v>
      </c>
      <c r="AA9" s="172" t="s">
        <v>6</v>
      </c>
      <c r="AB9" s="176">
        <v>0</v>
      </c>
      <c r="AC9" s="172" t="s">
        <v>620</v>
      </c>
      <c r="AD9" s="176">
        <v>0</v>
      </c>
      <c r="AE9" s="172" t="s">
        <v>7</v>
      </c>
      <c r="AF9" s="177">
        <v>1</v>
      </c>
      <c r="AG9" s="26">
        <v>7</v>
      </c>
      <c r="AH9" s="18">
        <v>2</v>
      </c>
      <c r="AI9" s="27">
        <v>0</v>
      </c>
      <c r="AJ9" s="27">
        <v>1</v>
      </c>
      <c r="AK9" s="27">
        <v>8</v>
      </c>
      <c r="AL9" s="27">
        <v>2</v>
      </c>
      <c r="AM9" s="27">
        <v>6</v>
      </c>
      <c r="AO9"/>
    </row>
    <row r="10" spans="2:41" ht="21" customHeight="1" x14ac:dyDescent="0.25">
      <c r="B10" s="165" t="s">
        <v>489</v>
      </c>
      <c r="C10" s="168"/>
      <c r="D10" s="40">
        <v>4</v>
      </c>
      <c r="E10" s="178">
        <v>0</v>
      </c>
      <c r="F10" s="172" t="s">
        <v>6</v>
      </c>
      <c r="G10" s="176">
        <v>0</v>
      </c>
      <c r="H10" s="172" t="s">
        <v>612</v>
      </c>
      <c r="I10" s="176">
        <v>2</v>
      </c>
      <c r="J10" s="172" t="s">
        <v>7</v>
      </c>
      <c r="K10" s="180">
        <v>8</v>
      </c>
      <c r="L10" s="175">
        <v>0</v>
      </c>
      <c r="M10" s="172" t="s">
        <v>6</v>
      </c>
      <c r="N10" s="176">
        <v>0</v>
      </c>
      <c r="O10" s="172" t="s">
        <v>612</v>
      </c>
      <c r="P10" s="176">
        <v>3</v>
      </c>
      <c r="Q10" s="172" t="s">
        <v>7</v>
      </c>
      <c r="R10" s="177">
        <v>4</v>
      </c>
      <c r="S10" s="29"/>
      <c r="T10" s="57"/>
      <c r="U10" s="24"/>
      <c r="V10" s="57"/>
      <c r="W10" s="24"/>
      <c r="X10" s="57"/>
      <c r="Y10" s="35"/>
      <c r="Z10" s="175">
        <v>0</v>
      </c>
      <c r="AA10" s="172" t="s">
        <v>6</v>
      </c>
      <c r="AB10" s="176">
        <v>0</v>
      </c>
      <c r="AC10" s="172" t="s">
        <v>612</v>
      </c>
      <c r="AD10" s="176">
        <v>3</v>
      </c>
      <c r="AE10" s="172" t="s">
        <v>7</v>
      </c>
      <c r="AF10" s="177">
        <v>5</v>
      </c>
      <c r="AG10" s="26">
        <v>0</v>
      </c>
      <c r="AH10" s="18">
        <v>0</v>
      </c>
      <c r="AI10" s="27">
        <v>3</v>
      </c>
      <c r="AJ10" s="27">
        <v>0</v>
      </c>
      <c r="AK10" s="27">
        <v>0</v>
      </c>
      <c r="AL10" s="27">
        <v>17</v>
      </c>
      <c r="AM10" s="27">
        <v>-17</v>
      </c>
      <c r="AO10"/>
    </row>
    <row r="11" spans="2:41" ht="21" customHeight="1" x14ac:dyDescent="0.25">
      <c r="B11" s="165" t="s">
        <v>240</v>
      </c>
      <c r="C11" s="168"/>
      <c r="D11" s="40">
        <v>3</v>
      </c>
      <c r="E11" s="175">
        <v>1</v>
      </c>
      <c r="F11" s="172" t="s">
        <v>6</v>
      </c>
      <c r="G11" s="176">
        <v>1</v>
      </c>
      <c r="H11" s="172" t="s">
        <v>612</v>
      </c>
      <c r="I11" s="176">
        <v>1</v>
      </c>
      <c r="J11" s="172" t="s">
        <v>7</v>
      </c>
      <c r="K11" s="177">
        <v>2</v>
      </c>
      <c r="L11" s="175">
        <v>1</v>
      </c>
      <c r="M11" s="172" t="s">
        <v>6</v>
      </c>
      <c r="N11" s="176">
        <v>0</v>
      </c>
      <c r="O11" s="172" t="s">
        <v>620</v>
      </c>
      <c r="P11" s="176">
        <v>0</v>
      </c>
      <c r="Q11" s="172" t="s">
        <v>7</v>
      </c>
      <c r="R11" s="177">
        <v>1</v>
      </c>
      <c r="S11" s="175">
        <v>5</v>
      </c>
      <c r="T11" s="172" t="s">
        <v>6</v>
      </c>
      <c r="U11" s="176">
        <v>3</v>
      </c>
      <c r="V11" s="172" t="s">
        <v>611</v>
      </c>
      <c r="W11" s="176">
        <v>0</v>
      </c>
      <c r="X11" s="172" t="s">
        <v>7</v>
      </c>
      <c r="Y11" s="177">
        <v>0</v>
      </c>
      <c r="Z11" s="29"/>
      <c r="AA11" s="57"/>
      <c r="AB11" s="24"/>
      <c r="AC11" s="57"/>
      <c r="AD11" s="24"/>
      <c r="AE11" s="57"/>
      <c r="AF11" s="31"/>
      <c r="AG11" s="26">
        <v>4</v>
      </c>
      <c r="AH11" s="18">
        <v>1</v>
      </c>
      <c r="AI11" s="27">
        <v>1</v>
      </c>
      <c r="AJ11" s="27">
        <v>1</v>
      </c>
      <c r="AK11" s="27">
        <v>7</v>
      </c>
      <c r="AL11" s="27">
        <v>3</v>
      </c>
      <c r="AM11" s="27">
        <v>4</v>
      </c>
      <c r="AO11"/>
    </row>
    <row r="12" spans="2:41" s="37" customFormat="1" ht="21" customHeight="1" x14ac:dyDescent="0.25">
      <c r="B12" s="37" t="s">
        <v>111</v>
      </c>
      <c r="E12" s="351" t="s">
        <v>320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8" t="s">
        <v>305</v>
      </c>
    </row>
    <row r="13" spans="2:41" ht="21" customHeight="1" x14ac:dyDescent="0.25">
      <c r="B13" s="10" t="s">
        <v>4</v>
      </c>
      <c r="C13" s="42"/>
      <c r="D13" s="26" t="s">
        <v>5</v>
      </c>
      <c r="E13" s="337" t="str">
        <f>IF(B14="","",B14)</f>
        <v>OFCファンタジスタ</v>
      </c>
      <c r="F13" s="337"/>
      <c r="G13" s="337"/>
      <c r="H13" s="337"/>
      <c r="I13" s="337"/>
      <c r="J13" s="337"/>
      <c r="K13" s="337"/>
      <c r="L13" s="338" t="str">
        <f>IF(B15="","",B15)</f>
        <v>AC UNITED</v>
      </c>
      <c r="M13" s="337"/>
      <c r="N13" s="337"/>
      <c r="O13" s="337"/>
      <c r="P13" s="337"/>
      <c r="Q13" s="337"/>
      <c r="R13" s="339"/>
      <c r="S13" s="337" t="str">
        <f>IF(B16="","",B16)</f>
        <v>FC,ACTIS U-15</v>
      </c>
      <c r="T13" s="337"/>
      <c r="U13" s="337"/>
      <c r="V13" s="337"/>
      <c r="W13" s="337"/>
      <c r="X13" s="337"/>
      <c r="Y13" s="337"/>
      <c r="Z13" s="338" t="str">
        <f>IF(B17="","",B17)</f>
        <v>アルビレックス柏崎</v>
      </c>
      <c r="AA13" s="337"/>
      <c r="AB13" s="337"/>
      <c r="AC13" s="337"/>
      <c r="AD13" s="337"/>
      <c r="AE13" s="337"/>
      <c r="AF13" s="339"/>
      <c r="AG13" s="26" t="s">
        <v>8</v>
      </c>
      <c r="AH13" s="3" t="s">
        <v>9</v>
      </c>
      <c r="AI13" s="27" t="s">
        <v>10</v>
      </c>
      <c r="AJ13" s="27" t="s">
        <v>11</v>
      </c>
      <c r="AK13" s="27" t="s">
        <v>12</v>
      </c>
      <c r="AL13" s="27" t="s">
        <v>13</v>
      </c>
      <c r="AM13" s="18" t="s">
        <v>14</v>
      </c>
      <c r="AO13"/>
    </row>
    <row r="14" spans="2:41" ht="21" customHeight="1" x14ac:dyDescent="0.25">
      <c r="B14" s="185" t="s">
        <v>479</v>
      </c>
      <c r="C14" s="186"/>
      <c r="D14" s="41">
        <v>1</v>
      </c>
      <c r="E14" s="28"/>
      <c r="F14" s="21"/>
      <c r="G14" s="22"/>
      <c r="H14" s="21"/>
      <c r="I14" s="22"/>
      <c r="J14" s="21"/>
      <c r="K14" s="30"/>
      <c r="L14" s="169">
        <v>6</v>
      </c>
      <c r="M14" s="170" t="s">
        <v>6</v>
      </c>
      <c r="N14" s="171">
        <v>5</v>
      </c>
      <c r="O14" s="172" t="s">
        <v>611</v>
      </c>
      <c r="P14" s="171">
        <v>0</v>
      </c>
      <c r="Q14" s="170" t="s">
        <v>7</v>
      </c>
      <c r="R14" s="183">
        <v>0</v>
      </c>
      <c r="S14" s="169">
        <v>3</v>
      </c>
      <c r="T14" s="170" t="s">
        <v>6</v>
      </c>
      <c r="U14" s="171">
        <v>3</v>
      </c>
      <c r="V14" s="172" t="s">
        <v>611</v>
      </c>
      <c r="W14" s="171">
        <v>0</v>
      </c>
      <c r="X14" s="170" t="s">
        <v>7</v>
      </c>
      <c r="Y14" s="182">
        <v>2</v>
      </c>
      <c r="Z14" s="175">
        <v>1</v>
      </c>
      <c r="AA14" s="172" t="s">
        <v>6</v>
      </c>
      <c r="AB14" s="176">
        <v>0</v>
      </c>
      <c r="AC14" s="172" t="s">
        <v>611</v>
      </c>
      <c r="AD14" s="176">
        <v>0</v>
      </c>
      <c r="AE14" s="172" t="s">
        <v>7</v>
      </c>
      <c r="AF14" s="177">
        <v>0</v>
      </c>
      <c r="AG14" s="17">
        <v>9</v>
      </c>
      <c r="AH14" s="162">
        <v>3</v>
      </c>
      <c r="AI14" s="162">
        <v>0</v>
      </c>
      <c r="AJ14" s="163">
        <v>0</v>
      </c>
      <c r="AK14" s="25">
        <v>10</v>
      </c>
      <c r="AL14" s="25">
        <v>2</v>
      </c>
      <c r="AM14" s="27">
        <v>8</v>
      </c>
      <c r="AO14"/>
    </row>
    <row r="15" spans="2:41" ht="21" customHeight="1" x14ac:dyDescent="0.25">
      <c r="B15" s="164" t="s">
        <v>498</v>
      </c>
      <c r="C15" s="167"/>
      <c r="D15" s="40">
        <v>2</v>
      </c>
      <c r="E15" s="184">
        <v>0</v>
      </c>
      <c r="F15" s="172" t="s">
        <v>6</v>
      </c>
      <c r="G15" s="176">
        <v>0</v>
      </c>
      <c r="H15" s="172" t="s">
        <v>612</v>
      </c>
      <c r="I15" s="176">
        <v>5</v>
      </c>
      <c r="J15" s="172" t="s">
        <v>7</v>
      </c>
      <c r="K15" s="180">
        <v>6</v>
      </c>
      <c r="L15" s="29"/>
      <c r="M15" s="57"/>
      <c r="N15" s="24"/>
      <c r="O15" s="57"/>
      <c r="P15" s="24"/>
      <c r="Q15" s="57"/>
      <c r="R15" s="31"/>
      <c r="S15" s="175">
        <v>5</v>
      </c>
      <c r="T15" s="172" t="s">
        <v>6</v>
      </c>
      <c r="U15" s="176">
        <v>2</v>
      </c>
      <c r="V15" s="172" t="s">
        <v>611</v>
      </c>
      <c r="W15" s="176">
        <v>1</v>
      </c>
      <c r="X15" s="172" t="s">
        <v>7</v>
      </c>
      <c r="Y15" s="180">
        <v>1</v>
      </c>
      <c r="Z15" s="175">
        <v>2</v>
      </c>
      <c r="AA15" s="172" t="s">
        <v>6</v>
      </c>
      <c r="AB15" s="176">
        <v>1</v>
      </c>
      <c r="AC15" s="172" t="s">
        <v>611</v>
      </c>
      <c r="AD15" s="176">
        <v>0</v>
      </c>
      <c r="AE15" s="172" t="s">
        <v>7</v>
      </c>
      <c r="AF15" s="177">
        <v>0</v>
      </c>
      <c r="AG15" s="26">
        <v>6</v>
      </c>
      <c r="AH15" s="18">
        <v>2</v>
      </c>
      <c r="AI15" s="27">
        <v>1</v>
      </c>
      <c r="AJ15" s="27">
        <v>0</v>
      </c>
      <c r="AK15" s="27">
        <v>7</v>
      </c>
      <c r="AL15" s="27">
        <v>7</v>
      </c>
      <c r="AM15" s="27">
        <v>0</v>
      </c>
      <c r="AO15"/>
    </row>
    <row r="16" spans="2:41" ht="21" customHeight="1" x14ac:dyDescent="0.25">
      <c r="B16" s="165" t="s">
        <v>484</v>
      </c>
      <c r="C16" s="168"/>
      <c r="D16" s="40">
        <v>4</v>
      </c>
      <c r="E16" s="178">
        <v>2</v>
      </c>
      <c r="F16" s="172" t="s">
        <v>6</v>
      </c>
      <c r="G16" s="176">
        <v>0</v>
      </c>
      <c r="H16" s="172" t="s">
        <v>612</v>
      </c>
      <c r="I16" s="176">
        <v>3</v>
      </c>
      <c r="J16" s="172" t="s">
        <v>7</v>
      </c>
      <c r="K16" s="180">
        <v>3</v>
      </c>
      <c r="L16" s="175">
        <v>1</v>
      </c>
      <c r="M16" s="172" t="s">
        <v>6</v>
      </c>
      <c r="N16" s="176">
        <v>1</v>
      </c>
      <c r="O16" s="172" t="s">
        <v>612</v>
      </c>
      <c r="P16" s="176">
        <v>2</v>
      </c>
      <c r="Q16" s="172" t="s">
        <v>7</v>
      </c>
      <c r="R16" s="177">
        <v>5</v>
      </c>
      <c r="S16" s="29"/>
      <c r="T16" s="57"/>
      <c r="U16" s="24"/>
      <c r="V16" s="57"/>
      <c r="W16" s="24"/>
      <c r="X16" s="57"/>
      <c r="Y16" s="35"/>
      <c r="Z16" s="175">
        <v>0</v>
      </c>
      <c r="AA16" s="172" t="s">
        <v>6</v>
      </c>
      <c r="AB16" s="176">
        <v>0</v>
      </c>
      <c r="AC16" s="172" t="s">
        <v>612</v>
      </c>
      <c r="AD16" s="176">
        <v>3</v>
      </c>
      <c r="AE16" s="172" t="s">
        <v>7</v>
      </c>
      <c r="AF16" s="177">
        <v>3</v>
      </c>
      <c r="AG16" s="26">
        <v>0</v>
      </c>
      <c r="AH16" s="18">
        <v>0</v>
      </c>
      <c r="AI16" s="27">
        <v>3</v>
      </c>
      <c r="AJ16" s="27">
        <v>0</v>
      </c>
      <c r="AK16" s="27">
        <v>3</v>
      </c>
      <c r="AL16" s="27">
        <v>11</v>
      </c>
      <c r="AM16" s="27">
        <v>-8</v>
      </c>
      <c r="AO16"/>
    </row>
    <row r="17" spans="2:41" ht="21" customHeight="1" x14ac:dyDescent="0.25">
      <c r="B17" s="165" t="s">
        <v>496</v>
      </c>
      <c r="C17" s="168"/>
      <c r="D17" s="40">
        <v>3</v>
      </c>
      <c r="E17" s="175">
        <v>0</v>
      </c>
      <c r="F17" s="172" t="s">
        <v>6</v>
      </c>
      <c r="G17" s="176">
        <v>0</v>
      </c>
      <c r="H17" s="172" t="s">
        <v>612</v>
      </c>
      <c r="I17" s="176">
        <v>0</v>
      </c>
      <c r="J17" s="172" t="s">
        <v>7</v>
      </c>
      <c r="K17" s="177">
        <v>1</v>
      </c>
      <c r="L17" s="175">
        <v>0</v>
      </c>
      <c r="M17" s="172" t="s">
        <v>6</v>
      </c>
      <c r="N17" s="176">
        <v>0</v>
      </c>
      <c r="O17" s="172" t="s">
        <v>612</v>
      </c>
      <c r="P17" s="176">
        <v>1</v>
      </c>
      <c r="Q17" s="172" t="s">
        <v>7</v>
      </c>
      <c r="R17" s="177">
        <v>2</v>
      </c>
      <c r="S17" s="175">
        <v>3</v>
      </c>
      <c r="T17" s="172" t="s">
        <v>6</v>
      </c>
      <c r="U17" s="176">
        <v>3</v>
      </c>
      <c r="V17" s="172" t="s">
        <v>611</v>
      </c>
      <c r="W17" s="176">
        <v>0</v>
      </c>
      <c r="X17" s="172" t="s">
        <v>7</v>
      </c>
      <c r="Y17" s="177">
        <v>0</v>
      </c>
      <c r="Z17" s="29"/>
      <c r="AA17" s="57"/>
      <c r="AB17" s="24"/>
      <c r="AC17" s="57"/>
      <c r="AD17" s="24"/>
      <c r="AE17" s="57"/>
      <c r="AF17" s="31"/>
      <c r="AG17" s="26">
        <v>3</v>
      </c>
      <c r="AH17" s="18">
        <v>1</v>
      </c>
      <c r="AI17" s="27">
        <v>2</v>
      </c>
      <c r="AJ17" s="27">
        <v>0</v>
      </c>
      <c r="AK17" s="27">
        <v>3</v>
      </c>
      <c r="AL17" s="27">
        <v>3</v>
      </c>
      <c r="AM17" s="27">
        <v>0</v>
      </c>
      <c r="AO17"/>
    </row>
    <row r="18" spans="2:41" s="37" customFormat="1" ht="21" customHeight="1" x14ac:dyDescent="0.25">
      <c r="B18" s="37" t="s">
        <v>110</v>
      </c>
      <c r="E18" s="352" t="s">
        <v>507</v>
      </c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8" t="s">
        <v>305</v>
      </c>
    </row>
    <row r="19" spans="2:41" ht="21" customHeight="1" x14ac:dyDescent="0.25">
      <c r="B19" s="10" t="s">
        <v>4</v>
      </c>
      <c r="C19" s="42"/>
      <c r="D19" s="26" t="s">
        <v>5</v>
      </c>
      <c r="E19" s="337" t="str">
        <f>IF(B20="","",B20)</f>
        <v>新潟ハマーレFC</v>
      </c>
      <c r="F19" s="337"/>
      <c r="G19" s="337"/>
      <c r="H19" s="337"/>
      <c r="I19" s="337"/>
      <c r="J19" s="337"/>
      <c r="K19" s="337"/>
      <c r="L19" s="338" t="str">
        <f>IF(B21="","",B21)</f>
        <v>フリーダム新潟FC</v>
      </c>
      <c r="M19" s="337"/>
      <c r="N19" s="337"/>
      <c r="O19" s="337"/>
      <c r="P19" s="337"/>
      <c r="Q19" s="337"/>
      <c r="R19" s="339"/>
      <c r="S19" s="337" t="str">
        <f>IF(B22="","",B22)</f>
        <v>Jドリーム三条</v>
      </c>
      <c r="T19" s="337"/>
      <c r="U19" s="337"/>
      <c r="V19" s="337"/>
      <c r="W19" s="337"/>
      <c r="X19" s="337"/>
      <c r="Y19" s="337"/>
      <c r="Z19" s="343" t="str">
        <f>IF(B23="","",B23)</f>
        <v>巻SC</v>
      </c>
      <c r="AA19" s="344"/>
      <c r="AB19" s="344"/>
      <c r="AC19" s="344"/>
      <c r="AD19" s="344"/>
      <c r="AE19" s="344"/>
      <c r="AF19" s="345"/>
      <c r="AG19" s="26" t="s">
        <v>8</v>
      </c>
      <c r="AH19" s="3" t="s">
        <v>9</v>
      </c>
      <c r="AI19" s="27" t="s">
        <v>10</v>
      </c>
      <c r="AJ19" s="27" t="s">
        <v>11</v>
      </c>
      <c r="AK19" s="27" t="s">
        <v>12</v>
      </c>
      <c r="AL19" s="27" t="s">
        <v>13</v>
      </c>
      <c r="AM19" s="18" t="s">
        <v>14</v>
      </c>
      <c r="AO19"/>
    </row>
    <row r="20" spans="2:41" ht="21" customHeight="1" x14ac:dyDescent="0.25">
      <c r="B20" s="185" t="s">
        <v>472</v>
      </c>
      <c r="C20" s="186"/>
      <c r="D20" s="41">
        <v>1</v>
      </c>
      <c r="E20" s="28"/>
      <c r="F20" s="21"/>
      <c r="G20" s="22"/>
      <c r="H20" s="21"/>
      <c r="I20" s="22"/>
      <c r="J20" s="21"/>
      <c r="K20" s="30"/>
      <c r="L20" s="169">
        <v>2</v>
      </c>
      <c r="M20" s="170" t="s">
        <v>6</v>
      </c>
      <c r="N20" s="171">
        <v>2</v>
      </c>
      <c r="O20" s="172" t="s">
        <v>611</v>
      </c>
      <c r="P20" s="171">
        <v>0</v>
      </c>
      <c r="Q20" s="170" t="s">
        <v>7</v>
      </c>
      <c r="R20" s="183">
        <v>0</v>
      </c>
      <c r="S20" s="169">
        <v>3</v>
      </c>
      <c r="T20" s="170" t="s">
        <v>6</v>
      </c>
      <c r="U20" s="171">
        <v>3</v>
      </c>
      <c r="V20" s="172" t="s">
        <v>611</v>
      </c>
      <c r="W20" s="171">
        <v>1</v>
      </c>
      <c r="X20" s="170" t="s">
        <v>7</v>
      </c>
      <c r="Y20" s="173">
        <v>1</v>
      </c>
      <c r="Z20" s="181">
        <v>2</v>
      </c>
      <c r="AA20" s="170" t="s">
        <v>6</v>
      </c>
      <c r="AB20" s="171">
        <v>2</v>
      </c>
      <c r="AC20" s="172" t="s">
        <v>611</v>
      </c>
      <c r="AD20" s="171">
        <v>0</v>
      </c>
      <c r="AE20" s="170" t="s">
        <v>7</v>
      </c>
      <c r="AF20" s="173">
        <v>1</v>
      </c>
      <c r="AG20" s="17">
        <v>9</v>
      </c>
      <c r="AH20" s="162">
        <v>3</v>
      </c>
      <c r="AI20" s="162">
        <v>0</v>
      </c>
      <c r="AJ20" s="163">
        <v>0</v>
      </c>
      <c r="AK20" s="25">
        <v>7</v>
      </c>
      <c r="AL20" s="25">
        <v>2</v>
      </c>
      <c r="AM20" s="27">
        <v>5</v>
      </c>
      <c r="AO20"/>
    </row>
    <row r="21" spans="2:41" ht="21" customHeight="1" x14ac:dyDescent="0.25">
      <c r="B21" s="164" t="s">
        <v>495</v>
      </c>
      <c r="C21" s="167"/>
      <c r="D21" s="40">
        <v>4</v>
      </c>
      <c r="E21" s="184">
        <v>0</v>
      </c>
      <c r="F21" s="172" t="s">
        <v>6</v>
      </c>
      <c r="G21" s="176">
        <v>0</v>
      </c>
      <c r="H21" s="172" t="s">
        <v>612</v>
      </c>
      <c r="I21" s="176">
        <v>2</v>
      </c>
      <c r="J21" s="172" t="s">
        <v>7</v>
      </c>
      <c r="K21" s="180">
        <v>2</v>
      </c>
      <c r="L21" s="29"/>
      <c r="M21" s="57"/>
      <c r="N21" s="24"/>
      <c r="O21" s="57"/>
      <c r="P21" s="24"/>
      <c r="Q21" s="57"/>
      <c r="R21" s="31"/>
      <c r="S21" s="175">
        <v>0</v>
      </c>
      <c r="T21" s="172" t="s">
        <v>6</v>
      </c>
      <c r="U21" s="176">
        <v>0</v>
      </c>
      <c r="V21" s="172" t="s">
        <v>612</v>
      </c>
      <c r="W21" s="176">
        <v>1</v>
      </c>
      <c r="X21" s="172" t="s">
        <v>7</v>
      </c>
      <c r="Y21" s="177">
        <v>1</v>
      </c>
      <c r="Z21" s="175">
        <v>0</v>
      </c>
      <c r="AA21" s="172" t="s">
        <v>6</v>
      </c>
      <c r="AB21" s="176">
        <v>0</v>
      </c>
      <c r="AC21" s="172" t="s">
        <v>612</v>
      </c>
      <c r="AD21" s="176">
        <v>1</v>
      </c>
      <c r="AE21" s="172" t="s">
        <v>7</v>
      </c>
      <c r="AF21" s="177">
        <v>2</v>
      </c>
      <c r="AG21" s="26">
        <v>0</v>
      </c>
      <c r="AH21" s="18">
        <v>0</v>
      </c>
      <c r="AI21" s="27">
        <v>3</v>
      </c>
      <c r="AJ21" s="27">
        <v>0</v>
      </c>
      <c r="AK21" s="27">
        <v>0</v>
      </c>
      <c r="AL21" s="27">
        <v>5</v>
      </c>
      <c r="AM21" s="27">
        <v>-5</v>
      </c>
      <c r="AO21"/>
    </row>
    <row r="22" spans="2:41" ht="21" customHeight="1" x14ac:dyDescent="0.25">
      <c r="B22" s="165" t="s">
        <v>480</v>
      </c>
      <c r="C22" s="168"/>
      <c r="D22" s="40">
        <v>3</v>
      </c>
      <c r="E22" s="178">
        <v>1</v>
      </c>
      <c r="F22" s="172" t="s">
        <v>6</v>
      </c>
      <c r="G22" s="176">
        <v>1</v>
      </c>
      <c r="H22" s="172" t="s">
        <v>612</v>
      </c>
      <c r="I22" s="176">
        <v>3</v>
      </c>
      <c r="J22" s="172" t="s">
        <v>7</v>
      </c>
      <c r="K22" s="180">
        <v>3</v>
      </c>
      <c r="L22" s="175">
        <v>1</v>
      </c>
      <c r="M22" s="172" t="s">
        <v>6</v>
      </c>
      <c r="N22" s="176">
        <v>1</v>
      </c>
      <c r="O22" s="172" t="s">
        <v>611</v>
      </c>
      <c r="P22" s="176">
        <v>0</v>
      </c>
      <c r="Q22" s="172" t="s">
        <v>7</v>
      </c>
      <c r="R22" s="177">
        <v>0</v>
      </c>
      <c r="S22" s="29"/>
      <c r="T22" s="57"/>
      <c r="U22" s="24"/>
      <c r="V22" s="57"/>
      <c r="W22" s="24"/>
      <c r="X22" s="57"/>
      <c r="Y22" s="31"/>
      <c r="Z22" s="169">
        <v>1</v>
      </c>
      <c r="AA22" s="170" t="s">
        <v>6</v>
      </c>
      <c r="AB22" s="171">
        <v>1</v>
      </c>
      <c r="AC22" s="172" t="s">
        <v>612</v>
      </c>
      <c r="AD22" s="171">
        <v>1</v>
      </c>
      <c r="AE22" s="170" t="s">
        <v>7</v>
      </c>
      <c r="AF22" s="173">
        <v>2</v>
      </c>
      <c r="AG22" s="26">
        <v>3</v>
      </c>
      <c r="AH22" s="18">
        <v>1</v>
      </c>
      <c r="AI22" s="27">
        <v>2</v>
      </c>
      <c r="AJ22" s="27">
        <v>0</v>
      </c>
      <c r="AK22" s="27">
        <v>3</v>
      </c>
      <c r="AL22" s="27">
        <v>5</v>
      </c>
      <c r="AM22" s="27">
        <v>-2</v>
      </c>
      <c r="AO22"/>
    </row>
    <row r="23" spans="2:41" ht="21" customHeight="1" x14ac:dyDescent="0.25">
      <c r="B23" s="165" t="s">
        <v>573</v>
      </c>
      <c r="C23" s="168"/>
      <c r="D23" s="40">
        <v>2</v>
      </c>
      <c r="E23" s="178">
        <v>1</v>
      </c>
      <c r="F23" s="172" t="s">
        <v>6</v>
      </c>
      <c r="G23" s="176">
        <v>0</v>
      </c>
      <c r="H23" s="172" t="s">
        <v>612</v>
      </c>
      <c r="I23" s="176">
        <v>2</v>
      </c>
      <c r="J23" s="172" t="s">
        <v>7</v>
      </c>
      <c r="K23" s="180">
        <v>2</v>
      </c>
      <c r="L23" s="175">
        <v>2</v>
      </c>
      <c r="M23" s="172" t="s">
        <v>6</v>
      </c>
      <c r="N23" s="176">
        <v>1</v>
      </c>
      <c r="O23" s="172" t="s">
        <v>611</v>
      </c>
      <c r="P23" s="176">
        <v>0</v>
      </c>
      <c r="Q23" s="172" t="s">
        <v>7</v>
      </c>
      <c r="R23" s="180">
        <v>0</v>
      </c>
      <c r="S23" s="175">
        <v>2</v>
      </c>
      <c r="T23" s="172" t="s">
        <v>6</v>
      </c>
      <c r="U23" s="176">
        <v>1</v>
      </c>
      <c r="V23" s="172" t="s">
        <v>611</v>
      </c>
      <c r="W23" s="176">
        <v>1</v>
      </c>
      <c r="X23" s="172" t="s">
        <v>7</v>
      </c>
      <c r="Y23" s="180">
        <v>1</v>
      </c>
      <c r="Z23" s="29"/>
      <c r="AA23" s="57"/>
      <c r="AB23" s="24"/>
      <c r="AC23" s="57" t="str">
        <f>IF(COUNTBLANK(Z23)+COUNTBLANK(AF23)=2,"",IF(Z23-AF23&gt;0,"○",IF(Z23-AF23=0,"△","●")))</f>
        <v/>
      </c>
      <c r="AD23" s="24"/>
      <c r="AE23" s="57"/>
      <c r="AF23" s="31"/>
      <c r="AG23" s="26">
        <v>6</v>
      </c>
      <c r="AH23" s="18">
        <v>2</v>
      </c>
      <c r="AI23" s="27">
        <v>1</v>
      </c>
      <c r="AJ23" s="27">
        <v>0</v>
      </c>
      <c r="AK23" s="27">
        <v>5</v>
      </c>
      <c r="AL23" s="27">
        <v>3</v>
      </c>
      <c r="AM23" s="27">
        <v>2</v>
      </c>
      <c r="AO23"/>
    </row>
    <row r="24" spans="2:41" s="37" customFormat="1" ht="21" customHeight="1" x14ac:dyDescent="0.25">
      <c r="B24" s="37" t="s">
        <v>109</v>
      </c>
      <c r="E24" s="352" t="s">
        <v>507</v>
      </c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8" t="s">
        <v>305</v>
      </c>
    </row>
    <row r="25" spans="2:41" ht="21" customHeight="1" x14ac:dyDescent="0.25">
      <c r="B25" s="10" t="s">
        <v>4</v>
      </c>
      <c r="C25" s="42"/>
      <c r="D25" s="26" t="s">
        <v>5</v>
      </c>
      <c r="E25" s="337" t="str">
        <f>IF(B26="","",B26)</f>
        <v>Noedegrati Sanjo FC</v>
      </c>
      <c r="F25" s="337"/>
      <c r="G25" s="337"/>
      <c r="H25" s="337"/>
      <c r="I25" s="337"/>
      <c r="J25" s="337"/>
      <c r="K25" s="337"/>
      <c r="L25" s="338" t="str">
        <f>IF(B27="","",B27)</f>
        <v>長岡ビルボードFC</v>
      </c>
      <c r="M25" s="337"/>
      <c r="N25" s="337"/>
      <c r="O25" s="337"/>
      <c r="P25" s="337"/>
      <c r="Q25" s="337"/>
      <c r="R25" s="339"/>
      <c r="S25" s="337" t="str">
        <f>IF(B28="","",B28)</f>
        <v>F.C.ESTNOVA 新潟燕</v>
      </c>
      <c r="T25" s="337"/>
      <c r="U25" s="337"/>
      <c r="V25" s="337"/>
      <c r="W25" s="337"/>
      <c r="X25" s="337"/>
      <c r="Y25" s="337"/>
      <c r="Z25" s="354" t="str">
        <f>IF(B29="","",B29)</f>
        <v>h4位</v>
      </c>
      <c r="AA25" s="355"/>
      <c r="AB25" s="355"/>
      <c r="AC25" s="355"/>
      <c r="AD25" s="355"/>
      <c r="AE25" s="355"/>
      <c r="AF25" s="356"/>
      <c r="AG25" s="26" t="s">
        <v>8</v>
      </c>
      <c r="AH25" s="3" t="s">
        <v>9</v>
      </c>
      <c r="AI25" s="27" t="s">
        <v>10</v>
      </c>
      <c r="AJ25" s="27" t="s">
        <v>11</v>
      </c>
      <c r="AK25" s="27" t="s">
        <v>12</v>
      </c>
      <c r="AL25" s="27" t="s">
        <v>13</v>
      </c>
      <c r="AM25" s="18" t="s">
        <v>14</v>
      </c>
      <c r="AO25"/>
    </row>
    <row r="26" spans="2:41" ht="21" customHeight="1" x14ac:dyDescent="0.25">
      <c r="B26" s="185" t="s">
        <v>652</v>
      </c>
      <c r="C26" s="186"/>
      <c r="D26" s="41">
        <v>3</v>
      </c>
      <c r="E26" s="28"/>
      <c r="F26" s="21"/>
      <c r="G26" s="22"/>
      <c r="H26" s="21"/>
      <c r="I26" s="22"/>
      <c r="J26" s="21"/>
      <c r="K26" s="30"/>
      <c r="L26" s="169">
        <v>1</v>
      </c>
      <c r="M26" s="170" t="s">
        <v>6</v>
      </c>
      <c r="N26" s="171">
        <v>0</v>
      </c>
      <c r="O26" s="172" t="s">
        <v>612</v>
      </c>
      <c r="P26" s="171">
        <v>4</v>
      </c>
      <c r="Q26" s="170" t="s">
        <v>7</v>
      </c>
      <c r="R26" s="275">
        <v>5</v>
      </c>
      <c r="S26" s="169">
        <v>0</v>
      </c>
      <c r="T26" s="170" t="s">
        <v>6</v>
      </c>
      <c r="U26" s="171">
        <v>0</v>
      </c>
      <c r="V26" s="172" t="s">
        <v>612</v>
      </c>
      <c r="W26" s="171">
        <v>1</v>
      </c>
      <c r="X26" s="170" t="s">
        <v>7</v>
      </c>
      <c r="Y26" s="173">
        <v>3</v>
      </c>
      <c r="Z26" s="223"/>
      <c r="AA26" s="21" t="s">
        <v>6</v>
      </c>
      <c r="AB26" s="22"/>
      <c r="AC26" s="21" t="s">
        <v>0</v>
      </c>
      <c r="AD26" s="22"/>
      <c r="AE26" s="21" t="s">
        <v>7</v>
      </c>
      <c r="AF26" s="220"/>
      <c r="AG26" s="17">
        <v>0</v>
      </c>
      <c r="AH26" s="162">
        <v>0</v>
      </c>
      <c r="AI26" s="162">
        <v>2</v>
      </c>
      <c r="AJ26" s="163">
        <v>0</v>
      </c>
      <c r="AK26" s="25">
        <v>1</v>
      </c>
      <c r="AL26" s="25">
        <v>8</v>
      </c>
      <c r="AM26" s="27">
        <v>-7</v>
      </c>
      <c r="AO26"/>
    </row>
    <row r="27" spans="2:41" ht="21" customHeight="1" x14ac:dyDescent="0.25">
      <c r="B27" s="164" t="s">
        <v>490</v>
      </c>
      <c r="C27" s="167"/>
      <c r="D27" s="40">
        <v>1</v>
      </c>
      <c r="E27" s="276">
        <v>5</v>
      </c>
      <c r="F27" s="172" t="s">
        <v>6</v>
      </c>
      <c r="G27" s="176">
        <v>4</v>
      </c>
      <c r="H27" s="172" t="s">
        <v>611</v>
      </c>
      <c r="I27" s="176">
        <v>0</v>
      </c>
      <c r="J27" s="172" t="s">
        <v>7</v>
      </c>
      <c r="K27" s="180">
        <v>1</v>
      </c>
      <c r="L27" s="29"/>
      <c r="M27" s="57"/>
      <c r="N27" s="24"/>
      <c r="O27" s="57"/>
      <c r="P27" s="24"/>
      <c r="Q27" s="57"/>
      <c r="R27" s="31"/>
      <c r="S27" s="175">
        <v>3</v>
      </c>
      <c r="T27" s="172" t="s">
        <v>6</v>
      </c>
      <c r="U27" s="176">
        <v>2</v>
      </c>
      <c r="V27" s="172" t="s">
        <v>611</v>
      </c>
      <c r="W27" s="176">
        <v>0</v>
      </c>
      <c r="X27" s="172" t="s">
        <v>7</v>
      </c>
      <c r="Y27" s="177">
        <v>0</v>
      </c>
      <c r="Z27" s="29"/>
      <c r="AA27" s="57" t="s">
        <v>6</v>
      </c>
      <c r="AB27" s="24"/>
      <c r="AC27" s="57" t="s">
        <v>0</v>
      </c>
      <c r="AD27" s="24"/>
      <c r="AE27" s="57" t="s">
        <v>7</v>
      </c>
      <c r="AF27" s="31"/>
      <c r="AG27" s="26">
        <v>6</v>
      </c>
      <c r="AH27" s="18">
        <v>2</v>
      </c>
      <c r="AI27" s="27">
        <v>0</v>
      </c>
      <c r="AJ27" s="27">
        <v>0</v>
      </c>
      <c r="AK27" s="27">
        <v>8</v>
      </c>
      <c r="AL27" s="27">
        <v>1</v>
      </c>
      <c r="AM27" s="27">
        <v>7</v>
      </c>
      <c r="AO27"/>
    </row>
    <row r="28" spans="2:41" ht="21" customHeight="1" x14ac:dyDescent="0.25">
      <c r="B28" s="165" t="s">
        <v>574</v>
      </c>
      <c r="C28" s="168"/>
      <c r="D28" s="40">
        <v>2</v>
      </c>
      <c r="E28" s="178">
        <v>3</v>
      </c>
      <c r="F28" s="172" t="s">
        <v>6</v>
      </c>
      <c r="G28" s="176">
        <v>1</v>
      </c>
      <c r="H28" s="172" t="s">
        <v>611</v>
      </c>
      <c r="I28" s="176">
        <v>0</v>
      </c>
      <c r="J28" s="172" t="s">
        <v>7</v>
      </c>
      <c r="K28" s="180">
        <v>0</v>
      </c>
      <c r="L28" s="175">
        <v>0</v>
      </c>
      <c r="M28" s="172" t="s">
        <v>6</v>
      </c>
      <c r="N28" s="176">
        <v>0</v>
      </c>
      <c r="O28" s="172" t="s">
        <v>612</v>
      </c>
      <c r="P28" s="176">
        <v>2</v>
      </c>
      <c r="Q28" s="172" t="s">
        <v>7</v>
      </c>
      <c r="R28" s="177">
        <v>3</v>
      </c>
      <c r="S28" s="29"/>
      <c r="T28" s="57"/>
      <c r="U28" s="24"/>
      <c r="V28" s="57"/>
      <c r="W28" s="24"/>
      <c r="X28" s="57"/>
      <c r="Y28" s="31"/>
      <c r="Z28" s="219"/>
      <c r="AA28" s="21" t="s">
        <v>6</v>
      </c>
      <c r="AB28" s="22"/>
      <c r="AC28" s="21" t="s">
        <v>0</v>
      </c>
      <c r="AD28" s="22"/>
      <c r="AE28" s="21" t="s">
        <v>7</v>
      </c>
      <c r="AF28" s="220"/>
      <c r="AG28" s="26">
        <v>3</v>
      </c>
      <c r="AH28" s="18">
        <v>1</v>
      </c>
      <c r="AI28" s="27">
        <v>1</v>
      </c>
      <c r="AJ28" s="27">
        <v>0</v>
      </c>
      <c r="AK28" s="27">
        <v>3</v>
      </c>
      <c r="AL28" s="27">
        <v>3</v>
      </c>
      <c r="AM28" s="27">
        <v>0</v>
      </c>
      <c r="AO28"/>
    </row>
    <row r="29" spans="2:41" ht="21" customHeight="1" x14ac:dyDescent="0.25">
      <c r="B29" s="221" t="s">
        <v>230</v>
      </c>
      <c r="C29" s="222"/>
      <c r="D29" s="217"/>
      <c r="E29" s="218"/>
      <c r="F29" s="57" t="s">
        <v>6</v>
      </c>
      <c r="G29" s="24"/>
      <c r="H29" s="57" t="s">
        <v>0</v>
      </c>
      <c r="I29" s="24"/>
      <c r="J29" s="57" t="s">
        <v>7</v>
      </c>
      <c r="K29" s="35"/>
      <c r="L29" s="29"/>
      <c r="M29" s="57" t="s">
        <v>6</v>
      </c>
      <c r="N29" s="24"/>
      <c r="O29" s="57" t="s">
        <v>0</v>
      </c>
      <c r="P29" s="24"/>
      <c r="Q29" s="57" t="s">
        <v>7</v>
      </c>
      <c r="R29" s="35"/>
      <c r="S29" s="29"/>
      <c r="T29" s="57" t="s">
        <v>6</v>
      </c>
      <c r="U29" s="24"/>
      <c r="V29" s="57" t="s">
        <v>0</v>
      </c>
      <c r="W29" s="24"/>
      <c r="X29" s="57" t="s">
        <v>7</v>
      </c>
      <c r="Y29" s="35"/>
      <c r="Z29" s="29"/>
      <c r="AA29" s="57"/>
      <c r="AB29" s="24"/>
      <c r="AC29" s="57" t="str">
        <f>IF(COUNTBLANK(Z29)+COUNTBLANK(AF29)=2,"",IF(Z29-AF29&gt;0,"○",IF(Z29-AF29=0,"△","●")))</f>
        <v/>
      </c>
      <c r="AD29" s="24"/>
      <c r="AE29" s="57"/>
      <c r="AF29" s="31"/>
      <c r="AG29" s="26"/>
      <c r="AH29" s="18"/>
      <c r="AI29" s="27"/>
      <c r="AJ29" s="27"/>
      <c r="AK29" s="27"/>
      <c r="AL29" s="27"/>
      <c r="AM29" s="27"/>
      <c r="AO29"/>
    </row>
    <row r="30" spans="2:4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41" ht="21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4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21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21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21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21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21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21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3.5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21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21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21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4" ht="21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4" ht="21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4" ht="21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3.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21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21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21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2:34" ht="21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2:34" ht="21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2:34" ht="21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2:34" ht="13.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ht="21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ht="21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ht="21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ht="21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34" ht="21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2:34" ht="21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2:34" ht="13.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34" ht="13.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</sheetData>
  <mergeCells count="21">
    <mergeCell ref="Z7:AF7"/>
    <mergeCell ref="Z13:AF13"/>
    <mergeCell ref="Z19:AF19"/>
    <mergeCell ref="Z25:AF25"/>
    <mergeCell ref="AG2:AM2"/>
    <mergeCell ref="E18:AF18"/>
    <mergeCell ref="E19:K19"/>
    <mergeCell ref="L19:R19"/>
    <mergeCell ref="S19:Y19"/>
    <mergeCell ref="E6:AF6"/>
    <mergeCell ref="E7:K7"/>
    <mergeCell ref="L7:R7"/>
    <mergeCell ref="S7:Y7"/>
    <mergeCell ref="E25:K25"/>
    <mergeCell ref="L25:R25"/>
    <mergeCell ref="S25:Y25"/>
    <mergeCell ref="E12:AF12"/>
    <mergeCell ref="E13:K13"/>
    <mergeCell ref="L13:R13"/>
    <mergeCell ref="S13:Y13"/>
    <mergeCell ref="E24:AF24"/>
  </mergeCells>
  <phoneticPr fontId="2"/>
  <dataValidations count="2">
    <dataValidation type="list" allowBlank="1" showInputMessage="1" showErrorMessage="1" sqref="O26:O29 V14:V17 V26:V28 V20:V22 O20:O24 H27:H29 H9:H11 V8:V11 O8:O10 AC14:AC16 O14:O18 H21:H24 AC8 AC20:AC22 AC10 H15:H18" xr:uid="{00000000-0002-0000-0500-000000000000}">
      <formula1>"○,●,△"</formula1>
    </dataValidation>
    <dataValidation type="list" allowBlank="1" showInputMessage="1" showErrorMessage="1" sqref="AC9 O11" xr:uid="{00000000-0002-0000-0500-000001000000}">
      <formula1>$AH$8:$AH$10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91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J49"/>
  <sheetViews>
    <sheetView view="pageBreakPreview" zoomScale="75" zoomScaleNormal="80" zoomScaleSheetLayoutView="75" workbookViewId="0">
      <selection activeCell="AS24" sqref="AS24"/>
    </sheetView>
  </sheetViews>
  <sheetFormatPr defaultColWidth="3.3984375" defaultRowHeight="12.75" x14ac:dyDescent="0.25"/>
  <cols>
    <col min="1" max="1" width="4.86328125" style="6" bestFit="1" customWidth="1"/>
    <col min="2" max="3" width="3.3984375" style="6"/>
    <col min="4" max="5" width="1.59765625" style="6" customWidth="1"/>
    <col min="6" max="7" width="3.3984375" style="6"/>
    <col min="8" max="9" width="1.59765625" style="6" customWidth="1"/>
    <col min="10" max="11" width="3.3984375" style="6"/>
    <col min="12" max="13" width="1.59765625" style="6" customWidth="1"/>
    <col min="14" max="15" width="3.3984375" style="6"/>
    <col min="16" max="17" width="1.59765625" style="6" customWidth="1"/>
    <col min="18" max="19" width="3.3984375" style="6"/>
    <col min="20" max="21" width="1.59765625" style="6" customWidth="1"/>
    <col min="22" max="22" width="3.3984375" style="6" customWidth="1"/>
    <col min="23" max="23" width="3.3984375" style="6"/>
    <col min="24" max="25" width="1.59765625" style="6" customWidth="1"/>
    <col min="26" max="27" width="3.3984375" style="6"/>
    <col min="28" max="29" width="1.59765625" style="6" customWidth="1"/>
    <col min="30" max="34" width="3.3984375" style="6"/>
    <col min="35" max="36" width="1.59765625" style="6" customWidth="1"/>
    <col min="37" max="39" width="3.3984375" style="6"/>
    <col min="40" max="40" width="3.3984375" style="6" customWidth="1"/>
    <col min="41" max="41" width="3.3984375" style="6"/>
    <col min="42" max="43" width="1.59765625" style="6" customWidth="1"/>
    <col min="44" max="45" width="3.3984375" style="6"/>
    <col min="46" max="47" width="1.59765625" style="6" customWidth="1"/>
    <col min="48" max="49" width="3.3984375" style="6"/>
    <col min="50" max="51" width="1.59765625" style="6" customWidth="1"/>
    <col min="52" max="56" width="3.3984375" style="6"/>
    <col min="57" max="58" width="1.59765625" style="6" customWidth="1"/>
    <col min="59" max="60" width="3.3984375" style="6"/>
    <col min="61" max="61" width="4.86328125" style="6" bestFit="1" customWidth="1"/>
    <col min="62" max="16384" width="3.3984375" style="6"/>
  </cols>
  <sheetData>
    <row r="1" spans="1:62" x14ac:dyDescent="0.25">
      <c r="A1" s="64"/>
      <c r="B1" s="383" t="s">
        <v>98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64"/>
    </row>
    <row r="2" spans="1:62" x14ac:dyDescent="0.25">
      <c r="A2" s="64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64"/>
    </row>
    <row r="3" spans="1:62" ht="12.75" customHeight="1" x14ac:dyDescent="0.25">
      <c r="A3" s="379">
        <v>42988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378" t="s">
        <v>113</v>
      </c>
      <c r="P3" s="378"/>
      <c r="Q3" s="378"/>
      <c r="R3" s="378"/>
      <c r="S3" s="198"/>
      <c r="T3" s="198"/>
      <c r="U3" s="198"/>
      <c r="V3" s="198"/>
      <c r="W3" s="198"/>
      <c r="X3" s="186"/>
      <c r="Y3" s="198"/>
      <c r="Z3" s="198"/>
      <c r="AA3" s="198"/>
      <c r="AB3" s="198"/>
      <c r="AC3" s="198"/>
      <c r="AD3" s="198"/>
      <c r="AE3" s="198"/>
      <c r="AF3" s="198"/>
      <c r="AG3" s="198"/>
      <c r="AH3" s="360" t="s">
        <v>100</v>
      </c>
      <c r="AI3" s="360"/>
      <c r="AJ3" s="360"/>
      <c r="AK3" s="360"/>
      <c r="AL3" s="186"/>
      <c r="AM3" s="198"/>
      <c r="AN3" s="198"/>
      <c r="AO3" s="198"/>
      <c r="AP3" s="198"/>
      <c r="AQ3" s="198"/>
      <c r="AR3" s="198"/>
      <c r="AS3" s="378" t="s">
        <v>101</v>
      </c>
      <c r="AT3" s="378"/>
      <c r="AU3" s="378"/>
      <c r="AV3" s="378"/>
      <c r="AW3" s="198"/>
      <c r="AX3" s="198"/>
      <c r="AY3" s="198"/>
      <c r="AZ3" s="198"/>
      <c r="BA3" s="198"/>
      <c r="BB3" s="198"/>
      <c r="BC3" s="186"/>
      <c r="BD3" s="360" t="s">
        <v>102</v>
      </c>
      <c r="BE3" s="360"/>
      <c r="BF3" s="360"/>
      <c r="BG3" s="360"/>
      <c r="BH3" s="198"/>
      <c r="BI3" s="379" t="s">
        <v>314</v>
      </c>
    </row>
    <row r="4" spans="1:62" x14ac:dyDescent="0.25">
      <c r="A4" s="380"/>
      <c r="B4" s="198"/>
      <c r="C4" s="198"/>
      <c r="D4" s="198"/>
      <c r="E4" s="198"/>
      <c r="F4" s="198"/>
      <c r="G4" s="198"/>
      <c r="H4" s="198"/>
      <c r="I4" s="168"/>
      <c r="J4" s="168"/>
      <c r="K4" s="168"/>
      <c r="L4" s="168"/>
      <c r="M4" s="168"/>
      <c r="N4" s="168"/>
      <c r="O4" s="168"/>
      <c r="P4" s="168"/>
      <c r="Q4" s="165"/>
      <c r="R4" s="168"/>
      <c r="S4" s="168"/>
      <c r="T4" s="168"/>
      <c r="U4" s="168"/>
      <c r="V4" s="168"/>
      <c r="W4" s="168"/>
      <c r="X4" s="168"/>
      <c r="Y4" s="198"/>
      <c r="Z4" s="198"/>
      <c r="AA4" s="198"/>
      <c r="AB4" s="198"/>
      <c r="AC4" s="198"/>
      <c r="AD4" s="198"/>
      <c r="AE4" s="198"/>
      <c r="AF4" s="198"/>
      <c r="AG4" s="198"/>
      <c r="AH4" s="168"/>
      <c r="AI4" s="168"/>
      <c r="AJ4" s="165"/>
      <c r="AK4" s="168"/>
      <c r="AL4" s="186"/>
      <c r="AM4" s="198"/>
      <c r="AN4" s="198"/>
      <c r="AO4" s="198"/>
      <c r="AP4" s="198"/>
      <c r="AQ4" s="168"/>
      <c r="AR4" s="168"/>
      <c r="AS4" s="168"/>
      <c r="AT4" s="168"/>
      <c r="AU4" s="165"/>
      <c r="AV4" s="168"/>
      <c r="AW4" s="168"/>
      <c r="AX4" s="168"/>
      <c r="AY4" s="198"/>
      <c r="AZ4" s="198"/>
      <c r="BA4" s="198"/>
      <c r="BB4" s="198"/>
      <c r="BC4" s="186"/>
      <c r="BD4" s="168"/>
      <c r="BE4" s="168"/>
      <c r="BF4" s="165"/>
      <c r="BG4" s="168"/>
      <c r="BH4" s="198"/>
      <c r="BI4" s="379"/>
    </row>
    <row r="5" spans="1:62" x14ac:dyDescent="0.25">
      <c r="A5" s="380"/>
      <c r="B5" s="198"/>
      <c r="C5" s="198"/>
      <c r="D5" s="198"/>
      <c r="E5" s="198"/>
      <c r="F5" s="198"/>
      <c r="G5" s="198"/>
      <c r="H5" s="199"/>
      <c r="I5" s="198"/>
      <c r="J5" s="198"/>
      <c r="K5" s="198"/>
      <c r="L5" s="198"/>
      <c r="M5" s="198"/>
      <c r="N5" s="198"/>
      <c r="O5" s="198"/>
      <c r="P5" s="359" t="s">
        <v>114</v>
      </c>
      <c r="Q5" s="359"/>
      <c r="R5" s="198"/>
      <c r="S5" s="198"/>
      <c r="T5" s="198"/>
      <c r="U5" s="198"/>
      <c r="V5" s="198"/>
      <c r="W5" s="198"/>
      <c r="X5" s="199"/>
      <c r="Y5" s="198"/>
      <c r="Z5" s="198"/>
      <c r="AA5" s="198"/>
      <c r="AB5" s="198"/>
      <c r="AC5" s="198"/>
      <c r="AD5" s="198"/>
      <c r="AE5" s="198"/>
      <c r="AF5" s="198"/>
      <c r="AG5" s="199"/>
      <c r="AH5" s="403" t="s">
        <v>204</v>
      </c>
      <c r="AI5" s="359"/>
      <c r="AJ5" s="359"/>
      <c r="AK5" s="404"/>
      <c r="AL5" s="186"/>
      <c r="AM5" s="198"/>
      <c r="AN5" s="198"/>
      <c r="AO5" s="198"/>
      <c r="AP5" s="199"/>
      <c r="AQ5" s="198"/>
      <c r="AR5" s="198"/>
      <c r="AS5" s="198"/>
      <c r="AT5" s="359" t="s">
        <v>115</v>
      </c>
      <c r="AU5" s="359"/>
      <c r="AV5" s="198"/>
      <c r="AW5" s="198"/>
      <c r="AX5" s="199"/>
      <c r="AY5" s="198"/>
      <c r="AZ5" s="198"/>
      <c r="BA5" s="198"/>
      <c r="BB5" s="198"/>
      <c r="BC5" s="199"/>
      <c r="BD5" s="403" t="s">
        <v>205</v>
      </c>
      <c r="BE5" s="359"/>
      <c r="BF5" s="359"/>
      <c r="BG5" s="404"/>
      <c r="BH5" s="198"/>
      <c r="BI5" s="379"/>
    </row>
    <row r="6" spans="1:62" x14ac:dyDescent="0.25">
      <c r="A6" s="380"/>
      <c r="B6" s="186"/>
      <c r="C6" s="186"/>
      <c r="D6" s="186"/>
      <c r="E6" s="186"/>
      <c r="F6" s="186"/>
      <c r="G6" s="186"/>
      <c r="H6" s="199"/>
      <c r="I6" s="186"/>
      <c r="J6" s="186"/>
      <c r="K6" s="186"/>
      <c r="L6" s="186"/>
      <c r="M6" s="186"/>
      <c r="N6" s="186"/>
      <c r="O6" s="186"/>
      <c r="P6" s="360"/>
      <c r="Q6" s="360"/>
      <c r="R6" s="186"/>
      <c r="S6" s="186"/>
      <c r="T6" s="186"/>
      <c r="U6" s="186"/>
      <c r="V6" s="186"/>
      <c r="W6" s="186"/>
      <c r="X6" s="199"/>
      <c r="Y6" s="186"/>
      <c r="Z6" s="186"/>
      <c r="AA6" s="186"/>
      <c r="AB6" s="186"/>
      <c r="AC6" s="186"/>
      <c r="AD6" s="186"/>
      <c r="AE6" s="186"/>
      <c r="AF6" s="186"/>
      <c r="AG6" s="199"/>
      <c r="AH6" s="405"/>
      <c r="AI6" s="360"/>
      <c r="AJ6" s="360"/>
      <c r="AK6" s="406"/>
      <c r="AL6" s="186"/>
      <c r="AM6" s="186"/>
      <c r="AN6" s="186"/>
      <c r="AO6" s="186"/>
      <c r="AP6" s="199"/>
      <c r="AQ6" s="186"/>
      <c r="AR6" s="186"/>
      <c r="AS6" s="186"/>
      <c r="AT6" s="378"/>
      <c r="AU6" s="378"/>
      <c r="AV6" s="186"/>
      <c r="AW6" s="186"/>
      <c r="AX6" s="199"/>
      <c r="AY6" s="186"/>
      <c r="AZ6" s="186"/>
      <c r="BA6" s="186"/>
      <c r="BB6" s="186"/>
      <c r="BC6" s="199"/>
      <c r="BD6" s="405"/>
      <c r="BE6" s="378"/>
      <c r="BF6" s="378"/>
      <c r="BG6" s="406"/>
      <c r="BH6" s="186"/>
      <c r="BI6" s="379"/>
      <c r="BJ6" s="20"/>
    </row>
    <row r="7" spans="1:62" x14ac:dyDescent="0.25">
      <c r="A7" s="380"/>
      <c r="B7" s="198"/>
      <c r="C7" s="198"/>
      <c r="D7" s="198"/>
      <c r="E7" s="168"/>
      <c r="F7" s="168"/>
      <c r="G7" s="168"/>
      <c r="H7" s="201"/>
      <c r="I7" s="168"/>
      <c r="J7" s="168"/>
      <c r="K7" s="168"/>
      <c r="L7" s="168"/>
      <c r="M7" s="186"/>
      <c r="N7" s="186"/>
      <c r="O7" s="186"/>
      <c r="P7" s="186"/>
      <c r="Q7" s="186"/>
      <c r="R7" s="186"/>
      <c r="S7" s="186"/>
      <c r="T7" s="198"/>
      <c r="U7" s="168"/>
      <c r="V7" s="168"/>
      <c r="W7" s="168"/>
      <c r="X7" s="201"/>
      <c r="Y7" s="168"/>
      <c r="Z7" s="168"/>
      <c r="AA7" s="168"/>
      <c r="AB7" s="168"/>
      <c r="AC7" s="198"/>
      <c r="AD7" s="198"/>
      <c r="AE7" s="198"/>
      <c r="AF7" s="198"/>
      <c r="AG7" s="199"/>
      <c r="AH7" s="186"/>
      <c r="AI7" s="186"/>
      <c r="AJ7" s="186"/>
      <c r="AK7" s="199"/>
      <c r="AL7" s="186"/>
      <c r="AM7" s="198"/>
      <c r="AN7" s="198"/>
      <c r="AO7" s="168"/>
      <c r="AP7" s="201"/>
      <c r="AQ7" s="168"/>
      <c r="AR7" s="168"/>
      <c r="AS7" s="198"/>
      <c r="AT7" s="198"/>
      <c r="AU7" s="198"/>
      <c r="AV7" s="198"/>
      <c r="AW7" s="168"/>
      <c r="AX7" s="201"/>
      <c r="AY7" s="168"/>
      <c r="AZ7" s="168"/>
      <c r="BA7" s="198"/>
      <c r="BB7" s="198"/>
      <c r="BC7" s="199"/>
      <c r="BD7" s="186"/>
      <c r="BE7" s="186"/>
      <c r="BF7" s="186"/>
      <c r="BG7" s="199"/>
      <c r="BH7" s="198"/>
      <c r="BI7" s="379"/>
    </row>
    <row r="8" spans="1:62" x14ac:dyDescent="0.25">
      <c r="A8" s="380"/>
      <c r="B8" s="198"/>
      <c r="C8" s="198"/>
      <c r="D8" s="199"/>
      <c r="E8" s="198"/>
      <c r="F8" s="198"/>
      <c r="G8" s="198"/>
      <c r="H8" s="359" t="s">
        <v>116</v>
      </c>
      <c r="I8" s="359"/>
      <c r="J8" s="198"/>
      <c r="K8" s="198"/>
      <c r="L8" s="199"/>
      <c r="M8" s="186"/>
      <c r="N8" s="186"/>
      <c r="O8" s="186"/>
      <c r="P8" s="186"/>
      <c r="Q8" s="186"/>
      <c r="R8" s="186"/>
      <c r="S8" s="186"/>
      <c r="T8" s="199"/>
      <c r="U8" s="198"/>
      <c r="V8" s="198"/>
      <c r="W8" s="198"/>
      <c r="X8" s="359" t="s">
        <v>117</v>
      </c>
      <c r="Y8" s="359"/>
      <c r="Z8" s="198"/>
      <c r="AA8" s="198"/>
      <c r="AB8" s="199"/>
      <c r="AC8" s="198"/>
      <c r="AD8" s="198"/>
      <c r="AE8" s="198"/>
      <c r="AF8" s="198"/>
      <c r="AG8" s="199"/>
      <c r="AH8" s="198"/>
      <c r="AI8" s="186"/>
      <c r="AJ8" s="186"/>
      <c r="AK8" s="199"/>
      <c r="AL8" s="198"/>
      <c r="AM8" s="198"/>
      <c r="AN8" s="199"/>
      <c r="AO8" s="198"/>
      <c r="AP8" s="359" t="s">
        <v>118</v>
      </c>
      <c r="AQ8" s="359"/>
      <c r="AR8" s="199"/>
      <c r="AS8" s="198"/>
      <c r="AT8" s="198"/>
      <c r="AU8" s="198"/>
      <c r="AV8" s="199"/>
      <c r="AW8" s="198"/>
      <c r="AX8" s="359" t="s">
        <v>119</v>
      </c>
      <c r="AY8" s="359"/>
      <c r="AZ8" s="199"/>
      <c r="BA8" s="198"/>
      <c r="BB8" s="198"/>
      <c r="BC8" s="199"/>
      <c r="BD8" s="198"/>
      <c r="BE8" s="186"/>
      <c r="BF8" s="186"/>
      <c r="BG8" s="199"/>
      <c r="BH8" s="198"/>
      <c r="BI8" s="379"/>
    </row>
    <row r="9" spans="1:62" ht="13.15" thickBot="1" x14ac:dyDescent="0.3">
      <c r="A9" s="381"/>
      <c r="B9" s="210"/>
      <c r="C9" s="210"/>
      <c r="D9" s="211"/>
      <c r="E9" s="210"/>
      <c r="F9" s="210"/>
      <c r="G9" s="210"/>
      <c r="H9" s="377"/>
      <c r="I9" s="377"/>
      <c r="J9" s="210"/>
      <c r="K9" s="210"/>
      <c r="L9" s="211"/>
      <c r="M9" s="210"/>
      <c r="N9" s="210"/>
      <c r="O9" s="210"/>
      <c r="P9" s="210"/>
      <c r="Q9" s="210"/>
      <c r="R9" s="210"/>
      <c r="S9" s="210"/>
      <c r="T9" s="211"/>
      <c r="U9" s="210"/>
      <c r="V9" s="210"/>
      <c r="W9" s="210"/>
      <c r="X9" s="377"/>
      <c r="Y9" s="377"/>
      <c r="Z9" s="210"/>
      <c r="AA9" s="210"/>
      <c r="AB9" s="211"/>
      <c r="AC9" s="210"/>
      <c r="AD9" s="210"/>
      <c r="AE9" s="210"/>
      <c r="AF9" s="210"/>
      <c r="AG9" s="211"/>
      <c r="AH9" s="210"/>
      <c r="AI9" s="210"/>
      <c r="AJ9" s="210"/>
      <c r="AK9" s="211"/>
      <c r="AL9" s="210"/>
      <c r="AM9" s="210"/>
      <c r="AN9" s="211"/>
      <c r="AO9" s="210"/>
      <c r="AP9" s="377"/>
      <c r="AQ9" s="377"/>
      <c r="AR9" s="211"/>
      <c r="AS9" s="210"/>
      <c r="AT9" s="210"/>
      <c r="AU9" s="210"/>
      <c r="AV9" s="211"/>
      <c r="AW9" s="210"/>
      <c r="AX9" s="377"/>
      <c r="AY9" s="377"/>
      <c r="AZ9" s="211"/>
      <c r="BA9" s="210"/>
      <c r="BB9" s="210"/>
      <c r="BC9" s="211"/>
      <c r="BD9" s="210"/>
      <c r="BE9" s="210"/>
      <c r="BF9" s="210"/>
      <c r="BG9" s="211"/>
      <c r="BH9" s="210"/>
      <c r="BI9" s="379"/>
    </row>
    <row r="10" spans="1:62" x14ac:dyDescent="0.25">
      <c r="A10" s="382">
        <v>42987</v>
      </c>
      <c r="B10" s="198"/>
      <c r="C10" s="168"/>
      <c r="D10" s="201"/>
      <c r="E10" s="168"/>
      <c r="F10" s="168"/>
      <c r="G10" s="198"/>
      <c r="H10" s="198"/>
      <c r="I10" s="198"/>
      <c r="J10" s="198"/>
      <c r="K10" s="168"/>
      <c r="L10" s="168"/>
      <c r="M10" s="165"/>
      <c r="N10" s="168"/>
      <c r="O10" s="198"/>
      <c r="P10" s="198"/>
      <c r="Q10" s="198"/>
      <c r="R10" s="198"/>
      <c r="S10" s="168"/>
      <c r="T10" s="201"/>
      <c r="U10" s="168"/>
      <c r="V10" s="168"/>
      <c r="W10" s="198"/>
      <c r="X10" s="198"/>
      <c r="Y10" s="198"/>
      <c r="Z10" s="198"/>
      <c r="AA10" s="168"/>
      <c r="AB10" s="201"/>
      <c r="AC10" s="168"/>
      <c r="AD10" s="168"/>
      <c r="AE10" s="198"/>
      <c r="AF10" s="198"/>
      <c r="AG10" s="199"/>
      <c r="AH10" s="198"/>
      <c r="AI10" s="198"/>
      <c r="AJ10" s="198"/>
      <c r="AK10" s="199"/>
      <c r="AL10" s="198"/>
      <c r="AM10" s="198"/>
      <c r="AN10" s="199"/>
      <c r="AO10" s="198"/>
      <c r="AP10" s="198"/>
      <c r="AQ10" s="198"/>
      <c r="AR10" s="199"/>
      <c r="AS10" s="198"/>
      <c r="AT10" s="198"/>
      <c r="AU10" s="198"/>
      <c r="AV10" s="199"/>
      <c r="AW10" s="198"/>
      <c r="AX10" s="198"/>
      <c r="AY10" s="198"/>
      <c r="AZ10" s="199"/>
      <c r="BA10" s="198"/>
      <c r="BB10" s="198"/>
      <c r="BC10" s="199"/>
      <c r="BD10" s="198"/>
      <c r="BE10" s="198"/>
      <c r="BF10" s="198"/>
      <c r="BG10" s="199"/>
      <c r="BH10" s="198"/>
      <c r="BI10" s="379"/>
    </row>
    <row r="11" spans="1:62" x14ac:dyDescent="0.25">
      <c r="A11" s="380"/>
      <c r="B11" s="199"/>
      <c r="C11" s="198"/>
      <c r="D11" s="359" t="s">
        <v>120</v>
      </c>
      <c r="E11" s="359"/>
      <c r="F11" s="199"/>
      <c r="G11" s="198"/>
      <c r="H11" s="198"/>
      <c r="I11" s="198"/>
      <c r="J11" s="199"/>
      <c r="K11" s="198"/>
      <c r="L11" s="359" t="s">
        <v>121</v>
      </c>
      <c r="M11" s="359"/>
      <c r="N11" s="199"/>
      <c r="O11" s="198"/>
      <c r="P11" s="198"/>
      <c r="Q11" s="198"/>
      <c r="R11" s="199"/>
      <c r="S11" s="198"/>
      <c r="T11" s="359" t="s">
        <v>122</v>
      </c>
      <c r="U11" s="359"/>
      <c r="V11" s="199"/>
      <c r="W11" s="198"/>
      <c r="X11" s="198"/>
      <c r="Y11" s="198"/>
      <c r="Z11" s="199"/>
      <c r="AA11" s="198"/>
      <c r="AB11" s="359" t="s">
        <v>123</v>
      </c>
      <c r="AC11" s="359"/>
      <c r="AD11" s="199"/>
      <c r="AE11" s="198"/>
      <c r="AF11" s="198"/>
      <c r="AG11" s="199"/>
      <c r="AH11" s="198"/>
      <c r="AI11" s="198"/>
      <c r="AJ11" s="198"/>
      <c r="AK11" s="199"/>
      <c r="AL11" s="198"/>
      <c r="AM11" s="198"/>
      <c r="AN11" s="199"/>
      <c r="AO11" s="198"/>
      <c r="AP11" s="198"/>
      <c r="AQ11" s="198"/>
      <c r="AR11" s="199"/>
      <c r="AS11" s="198"/>
      <c r="AT11" s="198"/>
      <c r="AU11" s="198"/>
      <c r="AV11" s="199"/>
      <c r="AW11" s="198"/>
      <c r="AX11" s="198"/>
      <c r="AY11" s="198"/>
      <c r="AZ11" s="199"/>
      <c r="BA11" s="198"/>
      <c r="BB11" s="198"/>
      <c r="BC11" s="199"/>
      <c r="BD11" s="198"/>
      <c r="BE11" s="198"/>
      <c r="BF11" s="198"/>
      <c r="BG11" s="199"/>
      <c r="BH11" s="198"/>
      <c r="BI11" s="379"/>
    </row>
    <row r="12" spans="1:62" x14ac:dyDescent="0.25">
      <c r="A12" s="380"/>
      <c r="B12" s="199"/>
      <c r="C12" s="198"/>
      <c r="D12" s="378"/>
      <c r="E12" s="378"/>
      <c r="F12" s="199"/>
      <c r="G12" s="198"/>
      <c r="H12" s="198"/>
      <c r="I12" s="198"/>
      <c r="J12" s="199"/>
      <c r="K12" s="198"/>
      <c r="L12" s="378"/>
      <c r="M12" s="378"/>
      <c r="N12" s="199"/>
      <c r="O12" s="198"/>
      <c r="P12" s="198"/>
      <c r="Q12" s="198"/>
      <c r="R12" s="199"/>
      <c r="S12" s="198"/>
      <c r="T12" s="378"/>
      <c r="U12" s="378"/>
      <c r="V12" s="199"/>
      <c r="W12" s="198"/>
      <c r="X12" s="198"/>
      <c r="Y12" s="198"/>
      <c r="Z12" s="199"/>
      <c r="AA12" s="198"/>
      <c r="AB12" s="378"/>
      <c r="AC12" s="378"/>
      <c r="AD12" s="199"/>
      <c r="AE12" s="198"/>
      <c r="AF12" s="198"/>
      <c r="AG12" s="199"/>
      <c r="AH12" s="198"/>
      <c r="AI12" s="198"/>
      <c r="AJ12" s="198"/>
      <c r="AK12" s="199"/>
      <c r="AL12" s="198"/>
      <c r="AM12" s="198"/>
      <c r="AN12" s="199"/>
      <c r="AO12" s="198"/>
      <c r="AP12" s="198"/>
      <c r="AQ12" s="198"/>
      <c r="AR12" s="199"/>
      <c r="AS12" s="198"/>
      <c r="AT12" s="198"/>
      <c r="AU12" s="198"/>
      <c r="AV12" s="199"/>
      <c r="AW12" s="198"/>
      <c r="AX12" s="198"/>
      <c r="AY12" s="198"/>
      <c r="AZ12" s="199"/>
      <c r="BA12" s="198"/>
      <c r="BB12" s="198"/>
      <c r="BC12" s="199"/>
      <c r="BD12" s="198"/>
      <c r="BE12" s="198"/>
      <c r="BF12" s="198"/>
      <c r="BG12" s="199"/>
      <c r="BH12" s="198"/>
      <c r="BI12" s="379"/>
    </row>
    <row r="13" spans="1:62" x14ac:dyDescent="0.25">
      <c r="A13" s="380"/>
      <c r="B13" s="201"/>
      <c r="C13" s="198"/>
      <c r="D13" s="198"/>
      <c r="E13" s="198"/>
      <c r="F13" s="201"/>
      <c r="G13" s="198"/>
      <c r="H13" s="198"/>
      <c r="I13" s="198"/>
      <c r="J13" s="201"/>
      <c r="K13" s="198"/>
      <c r="L13" s="198"/>
      <c r="M13" s="198"/>
      <c r="N13" s="201"/>
      <c r="O13" s="198"/>
      <c r="P13" s="198"/>
      <c r="Q13" s="198"/>
      <c r="R13" s="201"/>
      <c r="S13" s="198"/>
      <c r="T13" s="198"/>
      <c r="U13" s="198"/>
      <c r="V13" s="201"/>
      <c r="W13" s="198"/>
      <c r="X13" s="198"/>
      <c r="Y13" s="198"/>
      <c r="Z13" s="201"/>
      <c r="AA13" s="198"/>
      <c r="AB13" s="198"/>
      <c r="AC13" s="198"/>
      <c r="AD13" s="201"/>
      <c r="AE13" s="198"/>
      <c r="AF13" s="198"/>
      <c r="AG13" s="201"/>
      <c r="AH13" s="198"/>
      <c r="AI13" s="198"/>
      <c r="AJ13" s="198"/>
      <c r="AK13" s="201"/>
      <c r="AL13" s="198"/>
      <c r="AM13" s="198"/>
      <c r="AN13" s="201"/>
      <c r="AO13" s="198"/>
      <c r="AP13" s="198"/>
      <c r="AQ13" s="198"/>
      <c r="AR13" s="201"/>
      <c r="AS13" s="198"/>
      <c r="AT13" s="198"/>
      <c r="AU13" s="198"/>
      <c r="AV13" s="201"/>
      <c r="AW13" s="198"/>
      <c r="AX13" s="198"/>
      <c r="AY13" s="198"/>
      <c r="AZ13" s="201"/>
      <c r="BA13" s="198"/>
      <c r="BB13" s="198"/>
      <c r="BC13" s="201"/>
      <c r="BD13" s="198"/>
      <c r="BE13" s="198"/>
      <c r="BF13" s="198"/>
      <c r="BG13" s="201"/>
      <c r="BH13" s="198"/>
      <c r="BI13" s="379"/>
    </row>
    <row r="14" spans="1:62" ht="13.5" customHeight="1" x14ac:dyDescent="0.25">
      <c r="A14" s="380"/>
      <c r="B14" s="367" t="str">
        <f>'1次L表'!AP9</f>
        <v>F.THREE U-15</v>
      </c>
      <c r="C14" s="368"/>
      <c r="D14" s="214"/>
      <c r="E14" s="214"/>
      <c r="F14" s="367" t="str">
        <f>'1次L表'!AP16</f>
        <v>エスプリ長岡</v>
      </c>
      <c r="G14" s="368"/>
      <c r="H14" s="214"/>
      <c r="I14" s="214"/>
      <c r="J14" s="367" t="str">
        <f>'1次L表'!AP13</f>
        <v>長岡ＪＹＦＣ</v>
      </c>
      <c r="K14" s="368"/>
      <c r="L14" s="214"/>
      <c r="M14" s="214"/>
      <c r="N14" s="367" t="str">
        <f>'1次L表'!AP12</f>
        <v>エボルブジュニアユース</v>
      </c>
      <c r="O14" s="368"/>
      <c r="P14" s="214"/>
      <c r="Q14" s="214"/>
      <c r="R14" s="367" t="str">
        <f>'1次L表'!AP11</f>
        <v>アルビレックス新潟Ｕ-15</v>
      </c>
      <c r="S14" s="368"/>
      <c r="T14" s="214"/>
      <c r="U14" s="214"/>
      <c r="V14" s="367" t="str">
        <f>'1次L表'!AP14</f>
        <v>ReiZ長岡</v>
      </c>
      <c r="W14" s="368"/>
      <c r="X14" s="214"/>
      <c r="Y14" s="214"/>
      <c r="Z14" s="367" t="s">
        <v>640</v>
      </c>
      <c r="AA14" s="368"/>
      <c r="AB14" s="214"/>
      <c r="AC14" s="214"/>
      <c r="AD14" s="367" t="str">
        <f>'1次L表'!AP10</f>
        <v>グランセナ新潟FC</v>
      </c>
      <c r="AE14" s="368"/>
      <c r="AF14" s="214"/>
      <c r="AG14" s="397" t="s">
        <v>124</v>
      </c>
      <c r="AH14" s="398"/>
      <c r="AI14" s="214"/>
      <c r="AJ14" s="214"/>
      <c r="AK14" s="397" t="s">
        <v>125</v>
      </c>
      <c r="AL14" s="398"/>
      <c r="AM14" s="214"/>
      <c r="AN14" s="397" t="s">
        <v>126</v>
      </c>
      <c r="AO14" s="398"/>
      <c r="AP14" s="214"/>
      <c r="AQ14" s="214"/>
      <c r="AR14" s="397" t="s">
        <v>127</v>
      </c>
      <c r="AS14" s="398"/>
      <c r="AT14" s="214"/>
      <c r="AU14" s="214"/>
      <c r="AV14" s="397" t="s">
        <v>128</v>
      </c>
      <c r="AW14" s="398"/>
      <c r="AX14" s="214"/>
      <c r="AY14" s="214"/>
      <c r="AZ14" s="397" t="s">
        <v>129</v>
      </c>
      <c r="BA14" s="398"/>
      <c r="BB14" s="214"/>
      <c r="BC14" s="397" t="s">
        <v>130</v>
      </c>
      <c r="BD14" s="398"/>
      <c r="BE14" s="214"/>
      <c r="BF14" s="214"/>
      <c r="BG14" s="397" t="s">
        <v>131</v>
      </c>
      <c r="BH14" s="398"/>
      <c r="BI14" s="379"/>
    </row>
    <row r="15" spans="1:62" x14ac:dyDescent="0.25">
      <c r="A15" s="380"/>
      <c r="B15" s="369"/>
      <c r="C15" s="370"/>
      <c r="D15" s="214"/>
      <c r="E15" s="214"/>
      <c r="F15" s="369"/>
      <c r="G15" s="370"/>
      <c r="H15" s="214"/>
      <c r="I15" s="214"/>
      <c r="J15" s="369"/>
      <c r="K15" s="370"/>
      <c r="L15" s="214"/>
      <c r="M15" s="214"/>
      <c r="N15" s="369"/>
      <c r="O15" s="370"/>
      <c r="P15" s="214"/>
      <c r="Q15" s="214"/>
      <c r="R15" s="369"/>
      <c r="S15" s="370"/>
      <c r="T15" s="214"/>
      <c r="U15" s="214"/>
      <c r="V15" s="369"/>
      <c r="W15" s="370"/>
      <c r="X15" s="214"/>
      <c r="Y15" s="214"/>
      <c r="Z15" s="369"/>
      <c r="AA15" s="370"/>
      <c r="AB15" s="214"/>
      <c r="AC15" s="214"/>
      <c r="AD15" s="369"/>
      <c r="AE15" s="370"/>
      <c r="AF15" s="214"/>
      <c r="AG15" s="399"/>
      <c r="AH15" s="400"/>
      <c r="AI15" s="214"/>
      <c r="AJ15" s="214"/>
      <c r="AK15" s="399"/>
      <c r="AL15" s="400"/>
      <c r="AM15" s="214"/>
      <c r="AN15" s="399"/>
      <c r="AO15" s="400"/>
      <c r="AP15" s="214"/>
      <c r="AQ15" s="214"/>
      <c r="AR15" s="399"/>
      <c r="AS15" s="400"/>
      <c r="AT15" s="214"/>
      <c r="AU15" s="214"/>
      <c r="AV15" s="399"/>
      <c r="AW15" s="400"/>
      <c r="AX15" s="214"/>
      <c r="AY15" s="214"/>
      <c r="AZ15" s="399"/>
      <c r="BA15" s="400"/>
      <c r="BB15" s="214"/>
      <c r="BC15" s="399"/>
      <c r="BD15" s="400"/>
      <c r="BE15" s="214"/>
      <c r="BF15" s="214"/>
      <c r="BG15" s="399"/>
      <c r="BH15" s="400"/>
      <c r="BI15" s="379"/>
    </row>
    <row r="16" spans="1:62" x14ac:dyDescent="0.25">
      <c r="A16" s="380"/>
      <c r="B16" s="369"/>
      <c r="C16" s="370"/>
      <c r="D16" s="214"/>
      <c r="E16" s="214"/>
      <c r="F16" s="369"/>
      <c r="G16" s="370"/>
      <c r="H16" s="214"/>
      <c r="I16" s="214"/>
      <c r="J16" s="369"/>
      <c r="K16" s="370"/>
      <c r="L16" s="214"/>
      <c r="M16" s="214"/>
      <c r="N16" s="369"/>
      <c r="O16" s="370"/>
      <c r="P16" s="214"/>
      <c r="Q16" s="214"/>
      <c r="R16" s="369"/>
      <c r="S16" s="370"/>
      <c r="T16" s="214"/>
      <c r="U16" s="214"/>
      <c r="V16" s="369"/>
      <c r="W16" s="370"/>
      <c r="X16" s="214"/>
      <c r="Y16" s="214"/>
      <c r="Z16" s="369"/>
      <c r="AA16" s="370"/>
      <c r="AB16" s="214"/>
      <c r="AC16" s="214"/>
      <c r="AD16" s="369"/>
      <c r="AE16" s="370"/>
      <c r="AF16" s="214"/>
      <c r="AG16" s="399"/>
      <c r="AH16" s="400"/>
      <c r="AI16" s="214"/>
      <c r="AJ16" s="214"/>
      <c r="AK16" s="399"/>
      <c r="AL16" s="400"/>
      <c r="AM16" s="214"/>
      <c r="AN16" s="399"/>
      <c r="AO16" s="400"/>
      <c r="AP16" s="214"/>
      <c r="AQ16" s="214"/>
      <c r="AR16" s="399"/>
      <c r="AS16" s="400"/>
      <c r="AT16" s="214"/>
      <c r="AU16" s="214"/>
      <c r="AV16" s="399"/>
      <c r="AW16" s="400"/>
      <c r="AX16" s="214"/>
      <c r="AY16" s="214"/>
      <c r="AZ16" s="399"/>
      <c r="BA16" s="400"/>
      <c r="BB16" s="214"/>
      <c r="BC16" s="399"/>
      <c r="BD16" s="400"/>
      <c r="BE16" s="214"/>
      <c r="BF16" s="214"/>
      <c r="BG16" s="399"/>
      <c r="BH16" s="400"/>
      <c r="BI16" s="379"/>
    </row>
    <row r="17" spans="1:62" x14ac:dyDescent="0.25">
      <c r="A17" s="380"/>
      <c r="B17" s="369"/>
      <c r="C17" s="370"/>
      <c r="D17" s="214"/>
      <c r="E17" s="214"/>
      <c r="F17" s="369"/>
      <c r="G17" s="370"/>
      <c r="H17" s="214"/>
      <c r="I17" s="214"/>
      <c r="J17" s="369"/>
      <c r="K17" s="370"/>
      <c r="L17" s="214"/>
      <c r="M17" s="214"/>
      <c r="N17" s="369"/>
      <c r="O17" s="370"/>
      <c r="P17" s="214"/>
      <c r="Q17" s="214"/>
      <c r="R17" s="369"/>
      <c r="S17" s="370"/>
      <c r="T17" s="214"/>
      <c r="U17" s="214"/>
      <c r="V17" s="369"/>
      <c r="W17" s="370"/>
      <c r="X17" s="214"/>
      <c r="Y17" s="214"/>
      <c r="Z17" s="369"/>
      <c r="AA17" s="370"/>
      <c r="AB17" s="214"/>
      <c r="AC17" s="214"/>
      <c r="AD17" s="369"/>
      <c r="AE17" s="370"/>
      <c r="AF17" s="214"/>
      <c r="AG17" s="399"/>
      <c r="AH17" s="400"/>
      <c r="AI17" s="214"/>
      <c r="AJ17" s="214"/>
      <c r="AK17" s="399"/>
      <c r="AL17" s="400"/>
      <c r="AM17" s="214"/>
      <c r="AN17" s="399"/>
      <c r="AO17" s="400"/>
      <c r="AP17" s="214"/>
      <c r="AQ17" s="214"/>
      <c r="AR17" s="399"/>
      <c r="AS17" s="400"/>
      <c r="AT17" s="214"/>
      <c r="AU17" s="214"/>
      <c r="AV17" s="399"/>
      <c r="AW17" s="400"/>
      <c r="AX17" s="214"/>
      <c r="AY17" s="214"/>
      <c r="AZ17" s="399"/>
      <c r="BA17" s="400"/>
      <c r="BB17" s="214"/>
      <c r="BC17" s="399"/>
      <c r="BD17" s="400"/>
      <c r="BE17" s="214"/>
      <c r="BF17" s="214"/>
      <c r="BG17" s="399"/>
      <c r="BH17" s="400"/>
      <c r="BI17" s="379"/>
    </row>
    <row r="18" spans="1:62" x14ac:dyDescent="0.25">
      <c r="A18" s="380"/>
      <c r="B18" s="369"/>
      <c r="C18" s="370"/>
      <c r="D18" s="214"/>
      <c r="E18" s="214"/>
      <c r="F18" s="369"/>
      <c r="G18" s="370"/>
      <c r="H18" s="214"/>
      <c r="I18" s="214"/>
      <c r="J18" s="369"/>
      <c r="K18" s="370"/>
      <c r="L18" s="214"/>
      <c r="M18" s="214"/>
      <c r="N18" s="369"/>
      <c r="O18" s="370"/>
      <c r="P18" s="214"/>
      <c r="Q18" s="214"/>
      <c r="R18" s="369"/>
      <c r="S18" s="370"/>
      <c r="T18" s="214"/>
      <c r="U18" s="214"/>
      <c r="V18" s="369"/>
      <c r="W18" s="370"/>
      <c r="X18" s="214"/>
      <c r="Y18" s="214"/>
      <c r="Z18" s="369"/>
      <c r="AA18" s="370"/>
      <c r="AB18" s="214"/>
      <c r="AC18" s="214"/>
      <c r="AD18" s="369"/>
      <c r="AE18" s="370"/>
      <c r="AF18" s="214"/>
      <c r="AG18" s="399"/>
      <c r="AH18" s="400"/>
      <c r="AI18" s="214"/>
      <c r="AJ18" s="214"/>
      <c r="AK18" s="399"/>
      <c r="AL18" s="400"/>
      <c r="AM18" s="214"/>
      <c r="AN18" s="399"/>
      <c r="AO18" s="400"/>
      <c r="AP18" s="214"/>
      <c r="AQ18" s="214"/>
      <c r="AR18" s="399"/>
      <c r="AS18" s="400"/>
      <c r="AT18" s="214"/>
      <c r="AU18" s="214"/>
      <c r="AV18" s="399"/>
      <c r="AW18" s="400"/>
      <c r="AX18" s="214"/>
      <c r="AY18" s="214"/>
      <c r="AZ18" s="399"/>
      <c r="BA18" s="400"/>
      <c r="BB18" s="214"/>
      <c r="BC18" s="399"/>
      <c r="BD18" s="400"/>
      <c r="BE18" s="214"/>
      <c r="BF18" s="214"/>
      <c r="BG18" s="399"/>
      <c r="BH18" s="400"/>
      <c r="BI18" s="379"/>
    </row>
    <row r="19" spans="1:62" x14ac:dyDescent="0.25">
      <c r="A19" s="380"/>
      <c r="B19" s="369"/>
      <c r="C19" s="370"/>
      <c r="D19" s="214"/>
      <c r="E19" s="214"/>
      <c r="F19" s="369"/>
      <c r="G19" s="370"/>
      <c r="H19" s="214"/>
      <c r="I19" s="214"/>
      <c r="J19" s="369"/>
      <c r="K19" s="370"/>
      <c r="L19" s="214"/>
      <c r="M19" s="214"/>
      <c r="N19" s="369"/>
      <c r="O19" s="370"/>
      <c r="P19" s="214"/>
      <c r="Q19" s="214"/>
      <c r="R19" s="369"/>
      <c r="S19" s="370"/>
      <c r="T19" s="214"/>
      <c r="U19" s="214"/>
      <c r="V19" s="369"/>
      <c r="W19" s="370"/>
      <c r="X19" s="214"/>
      <c r="Y19" s="214"/>
      <c r="Z19" s="369"/>
      <c r="AA19" s="370"/>
      <c r="AB19" s="214"/>
      <c r="AC19" s="214"/>
      <c r="AD19" s="369"/>
      <c r="AE19" s="370"/>
      <c r="AF19" s="214"/>
      <c r="AG19" s="399"/>
      <c r="AH19" s="400"/>
      <c r="AI19" s="214"/>
      <c r="AJ19" s="214"/>
      <c r="AK19" s="399"/>
      <c r="AL19" s="400"/>
      <c r="AM19" s="214"/>
      <c r="AN19" s="399"/>
      <c r="AO19" s="400"/>
      <c r="AP19" s="214"/>
      <c r="AQ19" s="214"/>
      <c r="AR19" s="399"/>
      <c r="AS19" s="400"/>
      <c r="AT19" s="214"/>
      <c r="AU19" s="214"/>
      <c r="AV19" s="399"/>
      <c r="AW19" s="400"/>
      <c r="AX19" s="214"/>
      <c r="AY19" s="214"/>
      <c r="AZ19" s="399"/>
      <c r="BA19" s="400"/>
      <c r="BB19" s="214"/>
      <c r="BC19" s="399"/>
      <c r="BD19" s="400"/>
      <c r="BE19" s="214"/>
      <c r="BF19" s="214"/>
      <c r="BG19" s="399"/>
      <c r="BH19" s="400"/>
      <c r="BI19" s="379"/>
    </row>
    <row r="20" spans="1:62" x14ac:dyDescent="0.25">
      <c r="A20" s="380"/>
      <c r="B20" s="369"/>
      <c r="C20" s="370"/>
      <c r="D20" s="214"/>
      <c r="E20" s="214"/>
      <c r="F20" s="369"/>
      <c r="G20" s="370"/>
      <c r="H20" s="214"/>
      <c r="I20" s="214"/>
      <c r="J20" s="369"/>
      <c r="K20" s="370"/>
      <c r="L20" s="214"/>
      <c r="M20" s="214"/>
      <c r="N20" s="369"/>
      <c r="O20" s="370"/>
      <c r="P20" s="214"/>
      <c r="Q20" s="214"/>
      <c r="R20" s="369"/>
      <c r="S20" s="370"/>
      <c r="T20" s="214"/>
      <c r="U20" s="214"/>
      <c r="V20" s="369"/>
      <c r="W20" s="370"/>
      <c r="X20" s="214"/>
      <c r="Y20" s="214"/>
      <c r="Z20" s="369"/>
      <c r="AA20" s="370"/>
      <c r="AB20" s="214"/>
      <c r="AC20" s="214"/>
      <c r="AD20" s="369"/>
      <c r="AE20" s="370"/>
      <c r="AF20" s="214"/>
      <c r="AG20" s="399"/>
      <c r="AH20" s="400"/>
      <c r="AI20" s="214"/>
      <c r="AJ20" s="214"/>
      <c r="AK20" s="399"/>
      <c r="AL20" s="400"/>
      <c r="AM20" s="214"/>
      <c r="AN20" s="399"/>
      <c r="AO20" s="400"/>
      <c r="AP20" s="214"/>
      <c r="AQ20" s="214"/>
      <c r="AR20" s="399"/>
      <c r="AS20" s="400"/>
      <c r="AT20" s="214"/>
      <c r="AU20" s="214"/>
      <c r="AV20" s="399"/>
      <c r="AW20" s="400"/>
      <c r="AX20" s="214"/>
      <c r="AY20" s="214"/>
      <c r="AZ20" s="399"/>
      <c r="BA20" s="400"/>
      <c r="BB20" s="214"/>
      <c r="BC20" s="399"/>
      <c r="BD20" s="400"/>
      <c r="BE20" s="214"/>
      <c r="BF20" s="214"/>
      <c r="BG20" s="399"/>
      <c r="BH20" s="400"/>
      <c r="BI20" s="379"/>
    </row>
    <row r="21" spans="1:62" x14ac:dyDescent="0.25">
      <c r="A21" s="380"/>
      <c r="B21" s="369"/>
      <c r="C21" s="370"/>
      <c r="D21" s="214"/>
      <c r="E21" s="214"/>
      <c r="F21" s="369"/>
      <c r="G21" s="370"/>
      <c r="H21" s="214"/>
      <c r="I21" s="214"/>
      <c r="J21" s="369"/>
      <c r="K21" s="370"/>
      <c r="L21" s="214"/>
      <c r="M21" s="214"/>
      <c r="N21" s="369"/>
      <c r="O21" s="370"/>
      <c r="P21" s="214"/>
      <c r="Q21" s="214"/>
      <c r="R21" s="369"/>
      <c r="S21" s="370"/>
      <c r="T21" s="214"/>
      <c r="U21" s="214"/>
      <c r="V21" s="369"/>
      <c r="W21" s="370"/>
      <c r="X21" s="214"/>
      <c r="Y21" s="214"/>
      <c r="Z21" s="369"/>
      <c r="AA21" s="370"/>
      <c r="AB21" s="214"/>
      <c r="AC21" s="214"/>
      <c r="AD21" s="369"/>
      <c r="AE21" s="370"/>
      <c r="AF21" s="214"/>
      <c r="AG21" s="399"/>
      <c r="AH21" s="400"/>
      <c r="AI21" s="214"/>
      <c r="AJ21" s="214"/>
      <c r="AK21" s="399"/>
      <c r="AL21" s="400"/>
      <c r="AM21" s="214"/>
      <c r="AN21" s="399"/>
      <c r="AO21" s="400"/>
      <c r="AP21" s="214"/>
      <c r="AQ21" s="214"/>
      <c r="AR21" s="399"/>
      <c r="AS21" s="400"/>
      <c r="AT21" s="214"/>
      <c r="AU21" s="214"/>
      <c r="AV21" s="399"/>
      <c r="AW21" s="400"/>
      <c r="AX21" s="214"/>
      <c r="AY21" s="214"/>
      <c r="AZ21" s="399"/>
      <c r="BA21" s="400"/>
      <c r="BB21" s="214"/>
      <c r="BC21" s="399"/>
      <c r="BD21" s="400"/>
      <c r="BE21" s="214"/>
      <c r="BF21" s="214"/>
      <c r="BG21" s="399"/>
      <c r="BH21" s="400"/>
      <c r="BI21" s="379"/>
    </row>
    <row r="22" spans="1:62" x14ac:dyDescent="0.25">
      <c r="A22" s="380"/>
      <c r="B22" s="369"/>
      <c r="C22" s="370"/>
      <c r="D22" s="214"/>
      <c r="E22" s="214"/>
      <c r="F22" s="369"/>
      <c r="G22" s="370"/>
      <c r="H22" s="214"/>
      <c r="I22" s="214"/>
      <c r="J22" s="369"/>
      <c r="K22" s="370"/>
      <c r="L22" s="214"/>
      <c r="M22" s="214"/>
      <c r="N22" s="369"/>
      <c r="O22" s="370"/>
      <c r="P22" s="214"/>
      <c r="Q22" s="214"/>
      <c r="R22" s="369"/>
      <c r="S22" s="370"/>
      <c r="T22" s="214"/>
      <c r="U22" s="214"/>
      <c r="V22" s="369"/>
      <c r="W22" s="370"/>
      <c r="X22" s="214"/>
      <c r="Y22" s="214"/>
      <c r="Z22" s="369"/>
      <c r="AA22" s="370"/>
      <c r="AB22" s="214"/>
      <c r="AC22" s="214"/>
      <c r="AD22" s="369"/>
      <c r="AE22" s="370"/>
      <c r="AF22" s="214"/>
      <c r="AG22" s="399"/>
      <c r="AH22" s="400"/>
      <c r="AI22" s="214"/>
      <c r="AJ22" s="214"/>
      <c r="AK22" s="399"/>
      <c r="AL22" s="400"/>
      <c r="AM22" s="214"/>
      <c r="AN22" s="399"/>
      <c r="AO22" s="400"/>
      <c r="AP22" s="214"/>
      <c r="AQ22" s="214"/>
      <c r="AR22" s="399"/>
      <c r="AS22" s="400"/>
      <c r="AT22" s="214"/>
      <c r="AU22" s="214"/>
      <c r="AV22" s="399"/>
      <c r="AW22" s="400"/>
      <c r="AX22" s="214"/>
      <c r="AY22" s="214"/>
      <c r="AZ22" s="399"/>
      <c r="BA22" s="400"/>
      <c r="BB22" s="214"/>
      <c r="BC22" s="399"/>
      <c r="BD22" s="400"/>
      <c r="BE22" s="214"/>
      <c r="BF22" s="214"/>
      <c r="BG22" s="399"/>
      <c r="BH22" s="400"/>
      <c r="BI22" s="379"/>
    </row>
    <row r="23" spans="1:62" x14ac:dyDescent="0.25">
      <c r="A23" s="380"/>
      <c r="B23" s="371"/>
      <c r="C23" s="372"/>
      <c r="D23" s="214"/>
      <c r="E23" s="214"/>
      <c r="F23" s="371"/>
      <c r="G23" s="372"/>
      <c r="H23" s="214"/>
      <c r="I23" s="214"/>
      <c r="J23" s="371"/>
      <c r="K23" s="372"/>
      <c r="L23" s="214"/>
      <c r="M23" s="214"/>
      <c r="N23" s="371"/>
      <c r="O23" s="372"/>
      <c r="P23" s="214"/>
      <c r="Q23" s="214"/>
      <c r="R23" s="371"/>
      <c r="S23" s="372"/>
      <c r="T23" s="214"/>
      <c r="U23" s="214"/>
      <c r="V23" s="371"/>
      <c r="W23" s="372"/>
      <c r="X23" s="214"/>
      <c r="Y23" s="214"/>
      <c r="Z23" s="371"/>
      <c r="AA23" s="372"/>
      <c r="AB23" s="214"/>
      <c r="AC23" s="214"/>
      <c r="AD23" s="371"/>
      <c r="AE23" s="372"/>
      <c r="AF23" s="214"/>
      <c r="AG23" s="401"/>
      <c r="AH23" s="402"/>
      <c r="AI23" s="214"/>
      <c r="AJ23" s="214"/>
      <c r="AK23" s="401"/>
      <c r="AL23" s="402"/>
      <c r="AM23" s="214"/>
      <c r="AN23" s="401"/>
      <c r="AO23" s="402"/>
      <c r="AP23" s="214"/>
      <c r="AQ23" s="214"/>
      <c r="AR23" s="401"/>
      <c r="AS23" s="402"/>
      <c r="AT23" s="214"/>
      <c r="AU23" s="214"/>
      <c r="AV23" s="401"/>
      <c r="AW23" s="402"/>
      <c r="AX23" s="214"/>
      <c r="AY23" s="214"/>
      <c r="AZ23" s="401"/>
      <c r="BA23" s="402"/>
      <c r="BB23" s="214"/>
      <c r="BC23" s="401"/>
      <c r="BD23" s="402"/>
      <c r="BE23" s="214"/>
      <c r="BF23" s="214"/>
      <c r="BG23" s="401"/>
      <c r="BH23" s="402"/>
      <c r="BI23" s="379"/>
    </row>
    <row r="24" spans="1:62" x14ac:dyDescent="0.25">
      <c r="A24" s="215"/>
      <c r="B24" s="170"/>
      <c r="C24" s="170"/>
      <c r="D24" s="198"/>
      <c r="E24" s="198"/>
      <c r="F24" s="170"/>
      <c r="G24" s="170"/>
      <c r="H24" s="198"/>
      <c r="I24" s="198"/>
      <c r="J24" s="170"/>
      <c r="K24" s="170"/>
      <c r="L24" s="198"/>
      <c r="M24" s="198"/>
      <c r="N24" s="170"/>
      <c r="O24" s="170"/>
      <c r="P24" s="198"/>
      <c r="Q24" s="198"/>
      <c r="R24" s="170"/>
      <c r="S24" s="170"/>
      <c r="T24" s="198"/>
      <c r="U24" s="198"/>
      <c r="V24" s="170"/>
      <c r="W24" s="170"/>
      <c r="X24" s="198"/>
      <c r="Y24" s="198"/>
      <c r="Z24" s="170"/>
      <c r="AA24" s="170"/>
      <c r="AB24" s="198"/>
      <c r="AC24" s="198"/>
      <c r="AD24" s="170"/>
      <c r="AE24" s="170"/>
      <c r="AF24" s="198"/>
      <c r="AG24" s="170"/>
      <c r="AH24" s="170"/>
      <c r="AI24" s="198"/>
      <c r="AJ24" s="198"/>
      <c r="AK24" s="170"/>
      <c r="AL24" s="170"/>
      <c r="AM24" s="198"/>
      <c r="AN24" s="170"/>
      <c r="AO24" s="170"/>
      <c r="AP24" s="198"/>
      <c r="AQ24" s="198"/>
      <c r="AR24" s="170"/>
      <c r="AS24" s="170"/>
      <c r="AT24" s="198"/>
      <c r="AU24" s="198"/>
      <c r="AV24" s="170"/>
      <c r="AW24" s="170"/>
      <c r="AX24" s="198"/>
      <c r="AY24" s="198"/>
      <c r="AZ24" s="170"/>
      <c r="BA24" s="170"/>
      <c r="BB24" s="198"/>
      <c r="BC24" s="170"/>
      <c r="BD24" s="170"/>
      <c r="BE24" s="198"/>
      <c r="BF24" s="198"/>
      <c r="BG24" s="170"/>
      <c r="BH24" s="170"/>
      <c r="BI24" s="215"/>
    </row>
    <row r="25" spans="1:62" x14ac:dyDescent="0.25">
      <c r="A25" s="215"/>
      <c r="B25" s="170"/>
      <c r="C25" s="170"/>
      <c r="D25" s="198"/>
      <c r="E25" s="198"/>
      <c r="F25" s="170"/>
      <c r="G25" s="170"/>
      <c r="H25" s="198"/>
      <c r="I25" s="198"/>
      <c r="J25" s="170"/>
      <c r="K25" s="170"/>
      <c r="L25" s="198"/>
      <c r="M25" s="198"/>
      <c r="N25" s="170"/>
      <c r="O25" s="170"/>
      <c r="P25" s="198"/>
      <c r="Q25" s="198"/>
      <c r="R25" s="170"/>
      <c r="S25" s="170"/>
      <c r="T25" s="198"/>
      <c r="U25" s="198"/>
      <c r="V25" s="170"/>
      <c r="W25" s="170"/>
      <c r="X25" s="198"/>
      <c r="Y25" s="198"/>
      <c r="Z25" s="170"/>
      <c r="AA25" s="170"/>
      <c r="AB25" s="198"/>
      <c r="AC25" s="198"/>
      <c r="AD25" s="170"/>
      <c r="AE25" s="170"/>
      <c r="AF25" s="198"/>
      <c r="AG25" s="170"/>
      <c r="AH25" s="170"/>
      <c r="AI25" s="198"/>
      <c r="AJ25" s="198"/>
      <c r="AK25" s="170"/>
      <c r="AL25" s="170"/>
      <c r="AM25" s="198"/>
      <c r="AN25" s="170"/>
      <c r="AO25" s="170"/>
      <c r="AP25" s="198"/>
      <c r="AQ25" s="198"/>
      <c r="AR25" s="170"/>
      <c r="AS25" s="170"/>
      <c r="AT25" s="198"/>
      <c r="AU25" s="198"/>
      <c r="AV25" s="170"/>
      <c r="AW25" s="170"/>
      <c r="AX25" s="198"/>
      <c r="AY25" s="198"/>
      <c r="AZ25" s="170"/>
      <c r="BA25" s="170"/>
      <c r="BB25" s="198"/>
      <c r="BC25" s="170"/>
      <c r="BD25" s="170"/>
      <c r="BE25" s="198"/>
      <c r="BF25" s="198"/>
      <c r="BG25" s="170"/>
      <c r="BH25" s="170"/>
      <c r="BI25" s="215"/>
    </row>
    <row r="26" spans="1:62" x14ac:dyDescent="0.25">
      <c r="A26" s="215"/>
      <c r="B26" s="170"/>
      <c r="C26" s="170"/>
      <c r="D26" s="198"/>
      <c r="E26" s="198"/>
      <c r="F26" s="170"/>
      <c r="G26" s="170"/>
      <c r="H26" s="198"/>
      <c r="I26" s="198"/>
      <c r="J26" s="170"/>
      <c r="K26" s="170"/>
      <c r="L26" s="198"/>
      <c r="M26" s="198"/>
      <c r="N26" s="170"/>
      <c r="O26" s="170"/>
      <c r="P26" s="198"/>
      <c r="Q26" s="198"/>
      <c r="R26" s="170"/>
      <c r="S26" s="170"/>
      <c r="T26" s="198"/>
      <c r="U26" s="198"/>
      <c r="V26" s="170"/>
      <c r="W26" s="170"/>
      <c r="X26" s="198"/>
      <c r="Y26" s="198"/>
      <c r="Z26" s="170"/>
      <c r="AA26" s="170"/>
      <c r="AB26" s="198"/>
      <c r="AC26" s="198"/>
      <c r="AD26" s="170"/>
      <c r="AE26" s="170"/>
      <c r="AF26" s="198"/>
      <c r="AG26" s="170"/>
      <c r="AH26" s="170"/>
      <c r="AI26" s="198"/>
      <c r="AJ26" s="198"/>
      <c r="AK26" s="170"/>
      <c r="AL26" s="170"/>
      <c r="AM26" s="198"/>
      <c r="AN26" s="170"/>
      <c r="AO26" s="170"/>
      <c r="AP26" s="198"/>
      <c r="AQ26" s="198"/>
      <c r="AR26" s="170"/>
      <c r="AS26" s="170"/>
      <c r="AT26" s="198"/>
      <c r="AU26" s="198"/>
      <c r="AV26" s="170"/>
      <c r="AW26" s="170"/>
      <c r="AX26" s="198"/>
      <c r="AY26" s="198"/>
      <c r="AZ26" s="170"/>
      <c r="BA26" s="170"/>
      <c r="BB26" s="198"/>
      <c r="BC26" s="170"/>
      <c r="BD26" s="170"/>
      <c r="BE26" s="198"/>
      <c r="BF26" s="198"/>
      <c r="BG26" s="170"/>
      <c r="BH26" s="170"/>
      <c r="BI26" s="215"/>
    </row>
    <row r="27" spans="1:62" x14ac:dyDescent="0.25">
      <c r="A27" s="65"/>
      <c r="B27" s="383" t="s">
        <v>99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65"/>
    </row>
    <row r="28" spans="1:62" x14ac:dyDescent="0.25">
      <c r="A28" s="64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64"/>
    </row>
    <row r="29" spans="1:62" ht="12.75" customHeight="1" x14ac:dyDescent="0.25">
      <c r="A29" s="374">
        <v>42988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360" t="s">
        <v>103</v>
      </c>
      <c r="P29" s="360"/>
      <c r="Q29" s="360"/>
      <c r="R29" s="360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360" t="s">
        <v>104</v>
      </c>
      <c r="AI29" s="360"/>
      <c r="AJ29" s="360"/>
      <c r="AK29" s="360"/>
      <c r="AL29" s="186"/>
      <c r="AM29" s="186"/>
      <c r="AN29" s="186"/>
      <c r="AO29" s="186"/>
      <c r="AP29" s="186"/>
      <c r="AQ29" s="186"/>
      <c r="AR29" s="186"/>
      <c r="AS29" s="360" t="s">
        <v>105</v>
      </c>
      <c r="AT29" s="360"/>
      <c r="AU29" s="360"/>
      <c r="AV29" s="360"/>
      <c r="AW29" s="186"/>
      <c r="AX29" s="186"/>
      <c r="AY29" s="186"/>
      <c r="AZ29" s="186"/>
      <c r="BA29" s="186"/>
      <c r="BB29" s="186"/>
      <c r="BC29" s="186"/>
      <c r="BD29" s="360" t="s">
        <v>106</v>
      </c>
      <c r="BE29" s="360"/>
      <c r="BF29" s="360"/>
      <c r="BG29" s="360"/>
      <c r="BH29" s="186"/>
      <c r="BI29" s="396" t="s">
        <v>314</v>
      </c>
    </row>
    <row r="30" spans="1:62" ht="13.15" customHeight="1" x14ac:dyDescent="0.25">
      <c r="A30" s="375"/>
      <c r="B30" s="186"/>
      <c r="C30" s="186"/>
      <c r="D30" s="186"/>
      <c r="E30" s="186"/>
      <c r="F30" s="186"/>
      <c r="G30" s="186"/>
      <c r="H30" s="186"/>
      <c r="I30" s="168"/>
      <c r="J30" s="168"/>
      <c r="K30" s="168"/>
      <c r="L30" s="168"/>
      <c r="M30" s="168"/>
      <c r="N30" s="168"/>
      <c r="O30" s="168"/>
      <c r="P30" s="168"/>
      <c r="Q30" s="165"/>
      <c r="R30" s="168"/>
      <c r="S30" s="168"/>
      <c r="T30" s="168"/>
      <c r="U30" s="168"/>
      <c r="V30" s="168"/>
      <c r="W30" s="168"/>
      <c r="X30" s="168"/>
      <c r="Y30" s="186"/>
      <c r="Z30" s="186"/>
      <c r="AA30" s="186"/>
      <c r="AB30" s="186"/>
      <c r="AC30" s="186"/>
      <c r="AD30" s="186"/>
      <c r="AE30" s="186"/>
      <c r="AF30" s="186"/>
      <c r="AG30" s="186"/>
      <c r="AH30" s="168"/>
      <c r="AI30" s="168"/>
      <c r="AJ30" s="165"/>
      <c r="AK30" s="168"/>
      <c r="AL30" s="186"/>
      <c r="AM30" s="186"/>
      <c r="AN30" s="186"/>
      <c r="AO30" s="186"/>
      <c r="AP30" s="186"/>
      <c r="AQ30" s="168"/>
      <c r="AR30" s="168"/>
      <c r="AS30" s="168"/>
      <c r="AT30" s="168"/>
      <c r="AU30" s="165"/>
      <c r="AV30" s="168"/>
      <c r="AW30" s="168"/>
      <c r="AX30" s="168"/>
      <c r="AY30" s="186"/>
      <c r="AZ30" s="186"/>
      <c r="BA30" s="186"/>
      <c r="BB30" s="186"/>
      <c r="BC30" s="186"/>
      <c r="BD30" s="168"/>
      <c r="BE30" s="168"/>
      <c r="BF30" s="165"/>
      <c r="BG30" s="168"/>
      <c r="BH30" s="186"/>
      <c r="BI30" s="396"/>
    </row>
    <row r="31" spans="1:62" x14ac:dyDescent="0.25">
      <c r="A31" s="375"/>
      <c r="B31" s="186"/>
      <c r="C31" s="186"/>
      <c r="D31" s="186"/>
      <c r="E31" s="186"/>
      <c r="F31" s="186"/>
      <c r="G31" s="186"/>
      <c r="H31" s="199"/>
      <c r="I31" s="186"/>
      <c r="J31" s="186"/>
      <c r="K31" s="186"/>
      <c r="L31" s="186"/>
      <c r="M31" s="186"/>
      <c r="N31" s="186"/>
      <c r="O31" s="186"/>
      <c r="P31" s="359" t="s">
        <v>132</v>
      </c>
      <c r="Q31" s="359"/>
      <c r="R31" s="186"/>
      <c r="S31" s="186"/>
      <c r="T31" s="186"/>
      <c r="U31" s="186"/>
      <c r="V31" s="186"/>
      <c r="W31" s="186"/>
      <c r="X31" s="199"/>
      <c r="Y31" s="186"/>
      <c r="Z31" s="186"/>
      <c r="AA31" s="186"/>
      <c r="AB31" s="186"/>
      <c r="AC31" s="186"/>
      <c r="AD31" s="186"/>
      <c r="AE31" s="186"/>
      <c r="AF31" s="186"/>
      <c r="AG31" s="199"/>
      <c r="AH31" s="186"/>
      <c r="AI31" s="359" t="s">
        <v>133</v>
      </c>
      <c r="AJ31" s="359"/>
      <c r="AK31" s="199"/>
      <c r="AL31" s="186"/>
      <c r="AM31" s="186"/>
      <c r="AN31" s="186"/>
      <c r="AO31" s="186"/>
      <c r="AP31" s="199"/>
      <c r="AQ31" s="186"/>
      <c r="AR31" s="186"/>
      <c r="AS31" s="186"/>
      <c r="AT31" s="359" t="s">
        <v>134</v>
      </c>
      <c r="AU31" s="359"/>
      <c r="AV31" s="186"/>
      <c r="AW31" s="186"/>
      <c r="AX31" s="199"/>
      <c r="AY31" s="186"/>
      <c r="AZ31" s="186"/>
      <c r="BA31" s="186"/>
      <c r="BB31" s="186"/>
      <c r="BC31" s="199"/>
      <c r="BD31" s="186"/>
      <c r="BE31" s="359" t="s">
        <v>135</v>
      </c>
      <c r="BF31" s="359"/>
      <c r="BG31" s="199"/>
      <c r="BH31" s="186"/>
      <c r="BI31" s="396"/>
    </row>
    <row r="32" spans="1:62" ht="13.15" thickBot="1" x14ac:dyDescent="0.3">
      <c r="A32" s="376"/>
      <c r="B32" s="210"/>
      <c r="C32" s="210"/>
      <c r="D32" s="210"/>
      <c r="E32" s="210"/>
      <c r="F32" s="210"/>
      <c r="G32" s="210"/>
      <c r="H32" s="211"/>
      <c r="I32" s="210"/>
      <c r="J32" s="210"/>
      <c r="K32" s="210"/>
      <c r="L32" s="210"/>
      <c r="M32" s="210"/>
      <c r="N32" s="210"/>
      <c r="O32" s="210"/>
      <c r="P32" s="377"/>
      <c r="Q32" s="377"/>
      <c r="R32" s="210"/>
      <c r="S32" s="210"/>
      <c r="T32" s="210"/>
      <c r="U32" s="210"/>
      <c r="V32" s="210"/>
      <c r="W32" s="210"/>
      <c r="X32" s="211"/>
      <c r="Y32" s="210"/>
      <c r="Z32" s="210"/>
      <c r="AA32" s="210"/>
      <c r="AB32" s="210"/>
      <c r="AC32" s="210"/>
      <c r="AD32" s="210"/>
      <c r="AE32" s="210"/>
      <c r="AF32" s="210"/>
      <c r="AG32" s="211"/>
      <c r="AH32" s="210"/>
      <c r="AI32" s="377"/>
      <c r="AJ32" s="377"/>
      <c r="AK32" s="211"/>
      <c r="AL32" s="210"/>
      <c r="AM32" s="210"/>
      <c r="AN32" s="210"/>
      <c r="AO32" s="210"/>
      <c r="AP32" s="211"/>
      <c r="AQ32" s="210"/>
      <c r="AR32" s="210"/>
      <c r="AS32" s="210"/>
      <c r="AT32" s="377"/>
      <c r="AU32" s="377"/>
      <c r="AV32" s="210"/>
      <c r="AW32" s="210"/>
      <c r="AX32" s="211"/>
      <c r="AY32" s="210"/>
      <c r="AZ32" s="210"/>
      <c r="BA32" s="210"/>
      <c r="BB32" s="210"/>
      <c r="BC32" s="211"/>
      <c r="BD32" s="210"/>
      <c r="BE32" s="377"/>
      <c r="BF32" s="377"/>
      <c r="BG32" s="211"/>
      <c r="BH32" s="210"/>
      <c r="BI32" s="396"/>
      <c r="BJ32" s="20"/>
    </row>
    <row r="33" spans="1:62" x14ac:dyDescent="0.25">
      <c r="A33" s="357">
        <v>42987</v>
      </c>
      <c r="B33" s="186"/>
      <c r="C33" s="186"/>
      <c r="D33" s="186"/>
      <c r="E33" s="168"/>
      <c r="F33" s="168"/>
      <c r="G33" s="168"/>
      <c r="H33" s="201"/>
      <c r="I33" s="168"/>
      <c r="J33" s="168"/>
      <c r="K33" s="168"/>
      <c r="L33" s="168"/>
      <c r="M33" s="186"/>
      <c r="N33" s="186"/>
      <c r="O33" s="186"/>
      <c r="P33" s="186"/>
      <c r="Q33" s="186"/>
      <c r="R33" s="186"/>
      <c r="S33" s="186"/>
      <c r="T33" s="186"/>
      <c r="U33" s="168"/>
      <c r="V33" s="168"/>
      <c r="W33" s="168"/>
      <c r="X33" s="201"/>
      <c r="Y33" s="168"/>
      <c r="Z33" s="168"/>
      <c r="AA33" s="168"/>
      <c r="AB33" s="168"/>
      <c r="AC33" s="186"/>
      <c r="AD33" s="186"/>
      <c r="AE33" s="186"/>
      <c r="AF33" s="186"/>
      <c r="AG33" s="199"/>
      <c r="AH33" s="186"/>
      <c r="AI33" s="186"/>
      <c r="AJ33" s="186"/>
      <c r="AK33" s="199"/>
      <c r="AL33" s="186"/>
      <c r="AM33" s="186"/>
      <c r="AN33" s="186"/>
      <c r="AO33" s="168"/>
      <c r="AP33" s="201"/>
      <c r="AQ33" s="168"/>
      <c r="AR33" s="168"/>
      <c r="AS33" s="186"/>
      <c r="AT33" s="186"/>
      <c r="AU33" s="186"/>
      <c r="AV33" s="186"/>
      <c r="AW33" s="168"/>
      <c r="AX33" s="201"/>
      <c r="AY33" s="168"/>
      <c r="AZ33" s="168"/>
      <c r="BA33" s="186"/>
      <c r="BB33" s="186"/>
      <c r="BC33" s="199"/>
      <c r="BD33" s="186"/>
      <c r="BE33" s="186"/>
      <c r="BF33" s="186"/>
      <c r="BG33" s="199"/>
      <c r="BH33" s="186"/>
      <c r="BI33" s="396"/>
      <c r="BJ33" s="20"/>
    </row>
    <row r="34" spans="1:62" ht="13.15" customHeight="1" x14ac:dyDescent="0.25">
      <c r="A34" s="358"/>
      <c r="B34" s="186"/>
      <c r="C34" s="186"/>
      <c r="D34" s="199"/>
      <c r="E34" s="186"/>
      <c r="F34" s="186"/>
      <c r="G34" s="186"/>
      <c r="H34" s="359" t="s">
        <v>136</v>
      </c>
      <c r="I34" s="359"/>
      <c r="J34" s="186"/>
      <c r="K34" s="186"/>
      <c r="L34" s="199"/>
      <c r="M34" s="186"/>
      <c r="N34" s="186"/>
      <c r="O34" s="186"/>
      <c r="P34" s="186"/>
      <c r="Q34" s="186"/>
      <c r="R34" s="186"/>
      <c r="S34" s="186"/>
      <c r="T34" s="199"/>
      <c r="U34" s="186"/>
      <c r="V34" s="186"/>
      <c r="W34" s="186"/>
      <c r="X34" s="359" t="s">
        <v>137</v>
      </c>
      <c r="Y34" s="359"/>
      <c r="Z34" s="186"/>
      <c r="AA34" s="186"/>
      <c r="AB34" s="199"/>
      <c r="AC34" s="186"/>
      <c r="AD34" s="186"/>
      <c r="AE34" s="186"/>
      <c r="AF34" s="186"/>
      <c r="AG34" s="199"/>
      <c r="AH34" s="186"/>
      <c r="AI34" s="186"/>
      <c r="AJ34" s="186"/>
      <c r="AK34" s="199"/>
      <c r="AL34" s="186"/>
      <c r="AM34" s="186"/>
      <c r="AN34" s="199"/>
      <c r="AO34" s="186"/>
      <c r="AP34" s="359" t="s">
        <v>138</v>
      </c>
      <c r="AQ34" s="359"/>
      <c r="AR34" s="199"/>
      <c r="AS34" s="186"/>
      <c r="AT34" s="186"/>
      <c r="AU34" s="186"/>
      <c r="AV34" s="199"/>
      <c r="AW34" s="186"/>
      <c r="AX34" s="359" t="s">
        <v>139</v>
      </c>
      <c r="AY34" s="359"/>
      <c r="AZ34" s="199"/>
      <c r="BA34" s="186"/>
      <c r="BB34" s="186"/>
      <c r="BC34" s="199"/>
      <c r="BD34" s="186"/>
      <c r="BE34" s="186"/>
      <c r="BF34" s="186"/>
      <c r="BG34" s="199"/>
      <c r="BH34" s="186"/>
      <c r="BI34" s="396"/>
    </row>
    <row r="35" spans="1:62" x14ac:dyDescent="0.25">
      <c r="A35" s="358"/>
      <c r="B35" s="186"/>
      <c r="C35" s="186"/>
      <c r="D35" s="199"/>
      <c r="E35" s="186"/>
      <c r="F35" s="186"/>
      <c r="G35" s="186"/>
      <c r="H35" s="360"/>
      <c r="I35" s="360"/>
      <c r="J35" s="186"/>
      <c r="K35" s="186"/>
      <c r="L35" s="199"/>
      <c r="M35" s="186"/>
      <c r="N35" s="186"/>
      <c r="O35" s="186"/>
      <c r="P35" s="186"/>
      <c r="Q35" s="186"/>
      <c r="R35" s="186"/>
      <c r="S35" s="186"/>
      <c r="T35" s="199"/>
      <c r="U35" s="186"/>
      <c r="V35" s="186"/>
      <c r="W35" s="186"/>
      <c r="X35" s="360"/>
      <c r="Y35" s="360"/>
      <c r="Z35" s="186"/>
      <c r="AA35" s="186"/>
      <c r="AB35" s="199"/>
      <c r="AC35" s="186"/>
      <c r="AD35" s="186"/>
      <c r="AE35" s="186"/>
      <c r="AF35" s="186"/>
      <c r="AG35" s="199"/>
      <c r="AH35" s="186"/>
      <c r="AI35" s="186"/>
      <c r="AJ35" s="186"/>
      <c r="AK35" s="199"/>
      <c r="AL35" s="186"/>
      <c r="AM35" s="186"/>
      <c r="AN35" s="199"/>
      <c r="AO35" s="186"/>
      <c r="AP35" s="360"/>
      <c r="AQ35" s="360"/>
      <c r="AR35" s="199"/>
      <c r="AS35" s="186"/>
      <c r="AT35" s="186"/>
      <c r="AU35" s="186"/>
      <c r="AV35" s="199"/>
      <c r="AW35" s="186"/>
      <c r="AX35" s="360"/>
      <c r="AY35" s="360"/>
      <c r="AZ35" s="199"/>
      <c r="BA35" s="186"/>
      <c r="BB35" s="186"/>
      <c r="BC35" s="199"/>
      <c r="BD35" s="186"/>
      <c r="BE35" s="186"/>
      <c r="BF35" s="186"/>
      <c r="BG35" s="199"/>
      <c r="BH35" s="186"/>
      <c r="BI35" s="396"/>
    </row>
    <row r="36" spans="1:62" x14ac:dyDescent="0.25">
      <c r="A36" s="358"/>
      <c r="B36" s="186"/>
      <c r="C36" s="168"/>
      <c r="D36" s="201"/>
      <c r="E36" s="168"/>
      <c r="F36" s="168"/>
      <c r="G36" s="186"/>
      <c r="H36" s="186"/>
      <c r="I36" s="186"/>
      <c r="J36" s="186"/>
      <c r="K36" s="168"/>
      <c r="L36" s="168"/>
      <c r="M36" s="165"/>
      <c r="N36" s="168"/>
      <c r="O36" s="186"/>
      <c r="P36" s="186"/>
      <c r="Q36" s="186"/>
      <c r="R36" s="186"/>
      <c r="S36" s="168"/>
      <c r="T36" s="201"/>
      <c r="U36" s="168"/>
      <c r="V36" s="168"/>
      <c r="W36" s="186"/>
      <c r="X36" s="186"/>
      <c r="Y36" s="186"/>
      <c r="Z36" s="186"/>
      <c r="AA36" s="168"/>
      <c r="AB36" s="201"/>
      <c r="AC36" s="168"/>
      <c r="AD36" s="168"/>
      <c r="AE36" s="186"/>
      <c r="AF36" s="186"/>
      <c r="AG36" s="199"/>
      <c r="AH36" s="186"/>
      <c r="AI36" s="186"/>
      <c r="AJ36" s="186"/>
      <c r="AK36" s="199"/>
      <c r="AL36" s="186"/>
      <c r="AM36" s="186"/>
      <c r="AN36" s="199"/>
      <c r="AO36" s="186"/>
      <c r="AP36" s="186"/>
      <c r="AQ36" s="186"/>
      <c r="AR36" s="199"/>
      <c r="AS36" s="186"/>
      <c r="AT36" s="186"/>
      <c r="AU36" s="186"/>
      <c r="AV36" s="199"/>
      <c r="AW36" s="186"/>
      <c r="AX36" s="186"/>
      <c r="AY36" s="186"/>
      <c r="AZ36" s="199"/>
      <c r="BA36" s="186"/>
      <c r="BB36" s="186"/>
      <c r="BC36" s="199"/>
      <c r="BD36" s="186"/>
      <c r="BE36" s="186"/>
      <c r="BF36" s="186"/>
      <c r="BG36" s="199"/>
      <c r="BH36" s="186"/>
      <c r="BI36" s="396"/>
    </row>
    <row r="37" spans="1:62" x14ac:dyDescent="0.25">
      <c r="A37" s="358"/>
      <c r="B37" s="199"/>
      <c r="C37" s="186"/>
      <c r="D37" s="359" t="s">
        <v>140</v>
      </c>
      <c r="E37" s="359"/>
      <c r="F37" s="199"/>
      <c r="G37" s="186"/>
      <c r="H37" s="186"/>
      <c r="I37" s="186"/>
      <c r="J37" s="199"/>
      <c r="K37" s="186"/>
      <c r="L37" s="359" t="s">
        <v>141</v>
      </c>
      <c r="M37" s="359"/>
      <c r="N37" s="199"/>
      <c r="O37" s="186"/>
      <c r="P37" s="186"/>
      <c r="Q37" s="186"/>
      <c r="R37" s="199"/>
      <c r="S37" s="186"/>
      <c r="T37" s="359" t="s">
        <v>142</v>
      </c>
      <c r="U37" s="359"/>
      <c r="V37" s="199"/>
      <c r="W37" s="186"/>
      <c r="X37" s="186"/>
      <c r="Y37" s="186"/>
      <c r="Z37" s="199"/>
      <c r="AA37" s="186"/>
      <c r="AB37" s="359" t="s">
        <v>143</v>
      </c>
      <c r="AC37" s="359"/>
      <c r="AD37" s="199"/>
      <c r="AE37" s="186"/>
      <c r="AF37" s="186"/>
      <c r="AG37" s="199"/>
      <c r="AH37" s="186"/>
      <c r="AI37" s="186"/>
      <c r="AJ37" s="186"/>
      <c r="AK37" s="199"/>
      <c r="AL37" s="186"/>
      <c r="AM37" s="186"/>
      <c r="AN37" s="199"/>
      <c r="AO37" s="186"/>
      <c r="AP37" s="186"/>
      <c r="AQ37" s="186"/>
      <c r="AR37" s="199"/>
      <c r="AS37" s="186"/>
      <c r="AT37" s="186"/>
      <c r="AU37" s="186"/>
      <c r="AV37" s="199"/>
      <c r="AW37" s="186"/>
      <c r="AX37" s="186"/>
      <c r="AY37" s="186"/>
      <c r="AZ37" s="199"/>
      <c r="BA37" s="186"/>
      <c r="BB37" s="186"/>
      <c r="BC37" s="199"/>
      <c r="BD37" s="186"/>
      <c r="BE37" s="186"/>
      <c r="BF37" s="186"/>
      <c r="BG37" s="199"/>
      <c r="BH37" s="186"/>
      <c r="BI37" s="396"/>
    </row>
    <row r="38" spans="1:62" x14ac:dyDescent="0.25">
      <c r="A38" s="358"/>
      <c r="B38" s="199"/>
      <c r="C38" s="186"/>
      <c r="D38" s="360"/>
      <c r="E38" s="360"/>
      <c r="F38" s="199"/>
      <c r="G38" s="186"/>
      <c r="H38" s="186"/>
      <c r="I38" s="186"/>
      <c r="J38" s="199"/>
      <c r="K38" s="186"/>
      <c r="L38" s="360"/>
      <c r="M38" s="360"/>
      <c r="N38" s="199"/>
      <c r="O38" s="186"/>
      <c r="P38" s="186"/>
      <c r="Q38" s="186"/>
      <c r="R38" s="199"/>
      <c r="S38" s="186"/>
      <c r="T38" s="360"/>
      <c r="U38" s="360"/>
      <c r="V38" s="199"/>
      <c r="W38" s="186"/>
      <c r="X38" s="186"/>
      <c r="Y38" s="186"/>
      <c r="Z38" s="199"/>
      <c r="AA38" s="186"/>
      <c r="AB38" s="360"/>
      <c r="AC38" s="360"/>
      <c r="AD38" s="199"/>
      <c r="AE38" s="186"/>
      <c r="AF38" s="186"/>
      <c r="AG38" s="199"/>
      <c r="AH38" s="186"/>
      <c r="AI38" s="186"/>
      <c r="AJ38" s="186"/>
      <c r="AK38" s="199"/>
      <c r="AL38" s="186"/>
      <c r="AM38" s="186"/>
      <c r="AN38" s="199"/>
      <c r="AO38" s="186"/>
      <c r="AP38" s="186"/>
      <c r="AQ38" s="186"/>
      <c r="AR38" s="199"/>
      <c r="AS38" s="186"/>
      <c r="AT38" s="186"/>
      <c r="AU38" s="186"/>
      <c r="AV38" s="199"/>
      <c r="AW38" s="186"/>
      <c r="AX38" s="186"/>
      <c r="AY38" s="186"/>
      <c r="AZ38" s="199"/>
      <c r="BA38" s="186"/>
      <c r="BB38" s="186"/>
      <c r="BC38" s="199"/>
      <c r="BD38" s="186"/>
      <c r="BE38" s="186"/>
      <c r="BF38" s="186"/>
      <c r="BG38" s="199"/>
      <c r="BH38" s="186"/>
      <c r="BI38" s="396"/>
    </row>
    <row r="39" spans="1:62" x14ac:dyDescent="0.25">
      <c r="A39" s="358"/>
      <c r="B39" s="201"/>
      <c r="C39" s="186"/>
      <c r="D39" s="186"/>
      <c r="E39" s="186"/>
      <c r="F39" s="201"/>
      <c r="G39" s="186"/>
      <c r="H39" s="186"/>
      <c r="I39" s="186"/>
      <c r="J39" s="201"/>
      <c r="K39" s="186"/>
      <c r="L39" s="186"/>
      <c r="M39" s="186"/>
      <c r="N39" s="201"/>
      <c r="O39" s="186"/>
      <c r="P39" s="186"/>
      <c r="Q39" s="186"/>
      <c r="R39" s="201"/>
      <c r="S39" s="186"/>
      <c r="T39" s="186"/>
      <c r="U39" s="186"/>
      <c r="V39" s="201"/>
      <c r="W39" s="186"/>
      <c r="X39" s="186"/>
      <c r="Y39" s="186"/>
      <c r="Z39" s="201"/>
      <c r="AA39" s="186"/>
      <c r="AB39" s="186"/>
      <c r="AC39" s="186"/>
      <c r="AD39" s="201"/>
      <c r="AE39" s="186"/>
      <c r="AF39" s="186"/>
      <c r="AG39" s="201"/>
      <c r="AH39" s="186"/>
      <c r="AI39" s="186"/>
      <c r="AJ39" s="186"/>
      <c r="AK39" s="201"/>
      <c r="AL39" s="186"/>
      <c r="AM39" s="186"/>
      <c r="AN39" s="201"/>
      <c r="AO39" s="186"/>
      <c r="AP39" s="186"/>
      <c r="AQ39" s="186"/>
      <c r="AR39" s="201"/>
      <c r="AS39" s="186"/>
      <c r="AT39" s="186"/>
      <c r="AU39" s="186"/>
      <c r="AV39" s="201"/>
      <c r="AW39" s="186"/>
      <c r="AX39" s="186"/>
      <c r="AY39" s="186"/>
      <c r="AZ39" s="201"/>
      <c r="BA39" s="186"/>
      <c r="BB39" s="186"/>
      <c r="BC39" s="201"/>
      <c r="BD39" s="186"/>
      <c r="BE39" s="186"/>
      <c r="BF39" s="186"/>
      <c r="BG39" s="201"/>
      <c r="BH39" s="186"/>
      <c r="BI39" s="396"/>
    </row>
    <row r="40" spans="1:62" ht="12.75" customHeight="1" x14ac:dyDescent="0.25">
      <c r="A40" s="358"/>
      <c r="B40" s="367" t="s">
        <v>641</v>
      </c>
      <c r="C40" s="368"/>
      <c r="D40" s="238"/>
      <c r="E40" s="238"/>
      <c r="F40" s="373" t="s">
        <v>482</v>
      </c>
      <c r="G40" s="362"/>
      <c r="H40" s="238"/>
      <c r="I40" s="238"/>
      <c r="J40" s="390" t="s">
        <v>642</v>
      </c>
      <c r="K40" s="391"/>
      <c r="L40" s="238"/>
      <c r="M40" s="238"/>
      <c r="N40" s="367" t="str">
        <f>'1次L表'!AP15</f>
        <v>柏崎ユナイテッド</v>
      </c>
      <c r="O40" s="368"/>
      <c r="P40" s="238"/>
      <c r="Q40" s="238"/>
      <c r="R40" s="367" t="s">
        <v>227</v>
      </c>
      <c r="S40" s="368"/>
      <c r="T40" s="238"/>
      <c r="U40" s="238"/>
      <c r="V40" s="367" t="s">
        <v>493</v>
      </c>
      <c r="W40" s="368"/>
      <c r="X40" s="238"/>
      <c r="Y40" s="238"/>
      <c r="Z40" s="361" t="s">
        <v>621</v>
      </c>
      <c r="AA40" s="362"/>
      <c r="AB40" s="238"/>
      <c r="AC40" s="238"/>
      <c r="AD40" s="367" t="s">
        <v>500</v>
      </c>
      <c r="AE40" s="368"/>
      <c r="AF40" s="238"/>
      <c r="AG40" s="384" t="s">
        <v>144</v>
      </c>
      <c r="AH40" s="385"/>
      <c r="AI40" s="200"/>
      <c r="AJ40" s="200"/>
      <c r="AK40" s="384" t="s">
        <v>145</v>
      </c>
      <c r="AL40" s="385"/>
      <c r="AM40" s="200"/>
      <c r="AN40" s="384" t="s">
        <v>146</v>
      </c>
      <c r="AO40" s="385"/>
      <c r="AP40" s="200"/>
      <c r="AQ40" s="200"/>
      <c r="AR40" s="384" t="s">
        <v>147</v>
      </c>
      <c r="AS40" s="385"/>
      <c r="AT40" s="200"/>
      <c r="AU40" s="200"/>
      <c r="AV40" s="384" t="s">
        <v>148</v>
      </c>
      <c r="AW40" s="385"/>
      <c r="AX40" s="200"/>
      <c r="AY40" s="200"/>
      <c r="AZ40" s="384" t="s">
        <v>149</v>
      </c>
      <c r="BA40" s="385"/>
      <c r="BB40" s="200"/>
      <c r="BC40" s="384" t="s">
        <v>150</v>
      </c>
      <c r="BD40" s="385"/>
      <c r="BE40" s="200"/>
      <c r="BF40" s="200"/>
      <c r="BG40" s="384" t="s">
        <v>151</v>
      </c>
      <c r="BH40" s="385"/>
      <c r="BI40" s="396"/>
    </row>
    <row r="41" spans="1:62" x14ac:dyDescent="0.25">
      <c r="A41" s="358"/>
      <c r="B41" s="369"/>
      <c r="C41" s="370"/>
      <c r="D41" s="238"/>
      <c r="E41" s="238"/>
      <c r="F41" s="363"/>
      <c r="G41" s="364"/>
      <c r="H41" s="238"/>
      <c r="I41" s="238"/>
      <c r="J41" s="392"/>
      <c r="K41" s="393"/>
      <c r="L41" s="238"/>
      <c r="M41" s="238"/>
      <c r="N41" s="369"/>
      <c r="O41" s="370"/>
      <c r="P41" s="238"/>
      <c r="Q41" s="238"/>
      <c r="R41" s="369"/>
      <c r="S41" s="370"/>
      <c r="T41" s="238"/>
      <c r="U41" s="238"/>
      <c r="V41" s="369"/>
      <c r="W41" s="370"/>
      <c r="X41" s="238"/>
      <c r="Y41" s="238"/>
      <c r="Z41" s="363"/>
      <c r="AA41" s="364"/>
      <c r="AB41" s="238"/>
      <c r="AC41" s="238"/>
      <c r="AD41" s="369"/>
      <c r="AE41" s="370"/>
      <c r="AF41" s="238"/>
      <c r="AG41" s="386"/>
      <c r="AH41" s="387"/>
      <c r="AI41" s="200"/>
      <c r="AJ41" s="200"/>
      <c r="AK41" s="386"/>
      <c r="AL41" s="387"/>
      <c r="AM41" s="200"/>
      <c r="AN41" s="386"/>
      <c r="AO41" s="387"/>
      <c r="AP41" s="200"/>
      <c r="AQ41" s="200"/>
      <c r="AR41" s="386"/>
      <c r="AS41" s="387"/>
      <c r="AT41" s="200"/>
      <c r="AU41" s="200"/>
      <c r="AV41" s="386"/>
      <c r="AW41" s="387"/>
      <c r="AX41" s="200"/>
      <c r="AY41" s="200"/>
      <c r="AZ41" s="386"/>
      <c r="BA41" s="387"/>
      <c r="BB41" s="200"/>
      <c r="BC41" s="386"/>
      <c r="BD41" s="387"/>
      <c r="BE41" s="200"/>
      <c r="BF41" s="200"/>
      <c r="BG41" s="386"/>
      <c r="BH41" s="387"/>
      <c r="BI41" s="396"/>
    </row>
    <row r="42" spans="1:62" x14ac:dyDescent="0.25">
      <c r="A42" s="358"/>
      <c r="B42" s="369"/>
      <c r="C42" s="370"/>
      <c r="D42" s="238"/>
      <c r="E42" s="238"/>
      <c r="F42" s="363"/>
      <c r="G42" s="364"/>
      <c r="H42" s="238"/>
      <c r="I42" s="238"/>
      <c r="J42" s="392"/>
      <c r="K42" s="393"/>
      <c r="L42" s="238"/>
      <c r="M42" s="238"/>
      <c r="N42" s="369"/>
      <c r="O42" s="370"/>
      <c r="P42" s="238"/>
      <c r="Q42" s="238"/>
      <c r="R42" s="369"/>
      <c r="S42" s="370"/>
      <c r="T42" s="238"/>
      <c r="U42" s="238"/>
      <c r="V42" s="369"/>
      <c r="W42" s="370"/>
      <c r="X42" s="238"/>
      <c r="Y42" s="238"/>
      <c r="Z42" s="363"/>
      <c r="AA42" s="364"/>
      <c r="AB42" s="238"/>
      <c r="AC42" s="238"/>
      <c r="AD42" s="369"/>
      <c r="AE42" s="370"/>
      <c r="AF42" s="238"/>
      <c r="AG42" s="386"/>
      <c r="AH42" s="387"/>
      <c r="AI42" s="200"/>
      <c r="AJ42" s="200"/>
      <c r="AK42" s="386"/>
      <c r="AL42" s="387"/>
      <c r="AM42" s="200"/>
      <c r="AN42" s="386"/>
      <c r="AO42" s="387"/>
      <c r="AP42" s="200"/>
      <c r="AQ42" s="200"/>
      <c r="AR42" s="386"/>
      <c r="AS42" s="387"/>
      <c r="AT42" s="200"/>
      <c r="AU42" s="200"/>
      <c r="AV42" s="386"/>
      <c r="AW42" s="387"/>
      <c r="AX42" s="200"/>
      <c r="AY42" s="200"/>
      <c r="AZ42" s="386"/>
      <c r="BA42" s="387"/>
      <c r="BB42" s="200"/>
      <c r="BC42" s="386"/>
      <c r="BD42" s="387"/>
      <c r="BE42" s="200"/>
      <c r="BF42" s="200"/>
      <c r="BG42" s="386"/>
      <c r="BH42" s="387"/>
      <c r="BI42" s="396"/>
    </row>
    <row r="43" spans="1:62" x14ac:dyDescent="0.25">
      <c r="A43" s="358"/>
      <c r="B43" s="369"/>
      <c r="C43" s="370"/>
      <c r="D43" s="238"/>
      <c r="E43" s="238"/>
      <c r="F43" s="363"/>
      <c r="G43" s="364"/>
      <c r="H43" s="238"/>
      <c r="I43" s="238"/>
      <c r="J43" s="392"/>
      <c r="K43" s="393"/>
      <c r="L43" s="238"/>
      <c r="M43" s="238"/>
      <c r="N43" s="369"/>
      <c r="O43" s="370"/>
      <c r="P43" s="238"/>
      <c r="Q43" s="238"/>
      <c r="R43" s="369"/>
      <c r="S43" s="370"/>
      <c r="T43" s="238"/>
      <c r="U43" s="238"/>
      <c r="V43" s="369"/>
      <c r="W43" s="370"/>
      <c r="X43" s="238"/>
      <c r="Y43" s="238"/>
      <c r="Z43" s="363"/>
      <c r="AA43" s="364"/>
      <c r="AB43" s="238"/>
      <c r="AC43" s="238"/>
      <c r="AD43" s="369"/>
      <c r="AE43" s="370"/>
      <c r="AF43" s="238"/>
      <c r="AG43" s="386"/>
      <c r="AH43" s="387"/>
      <c r="AI43" s="200"/>
      <c r="AJ43" s="200"/>
      <c r="AK43" s="386"/>
      <c r="AL43" s="387"/>
      <c r="AM43" s="200"/>
      <c r="AN43" s="386"/>
      <c r="AO43" s="387"/>
      <c r="AP43" s="200"/>
      <c r="AQ43" s="200"/>
      <c r="AR43" s="386"/>
      <c r="AS43" s="387"/>
      <c r="AT43" s="200"/>
      <c r="AU43" s="200"/>
      <c r="AV43" s="386"/>
      <c r="AW43" s="387"/>
      <c r="AX43" s="200"/>
      <c r="AY43" s="200"/>
      <c r="AZ43" s="386"/>
      <c r="BA43" s="387"/>
      <c r="BB43" s="200"/>
      <c r="BC43" s="386"/>
      <c r="BD43" s="387"/>
      <c r="BE43" s="200"/>
      <c r="BF43" s="200"/>
      <c r="BG43" s="386"/>
      <c r="BH43" s="387"/>
      <c r="BI43" s="396"/>
    </row>
    <row r="44" spans="1:62" x14ac:dyDescent="0.25">
      <c r="A44" s="358"/>
      <c r="B44" s="369"/>
      <c r="C44" s="370"/>
      <c r="D44" s="238"/>
      <c r="E44" s="238"/>
      <c r="F44" s="363"/>
      <c r="G44" s="364"/>
      <c r="H44" s="238"/>
      <c r="I44" s="238"/>
      <c r="J44" s="392"/>
      <c r="K44" s="393"/>
      <c r="L44" s="238"/>
      <c r="M44" s="238"/>
      <c r="N44" s="369"/>
      <c r="O44" s="370"/>
      <c r="P44" s="238"/>
      <c r="Q44" s="238"/>
      <c r="R44" s="369"/>
      <c r="S44" s="370"/>
      <c r="T44" s="238"/>
      <c r="U44" s="238"/>
      <c r="V44" s="369"/>
      <c r="W44" s="370"/>
      <c r="X44" s="238"/>
      <c r="Y44" s="238"/>
      <c r="Z44" s="363"/>
      <c r="AA44" s="364"/>
      <c r="AB44" s="238"/>
      <c r="AC44" s="238"/>
      <c r="AD44" s="369"/>
      <c r="AE44" s="370"/>
      <c r="AF44" s="238"/>
      <c r="AG44" s="386"/>
      <c r="AH44" s="387"/>
      <c r="AI44" s="200"/>
      <c r="AJ44" s="200"/>
      <c r="AK44" s="386"/>
      <c r="AL44" s="387"/>
      <c r="AM44" s="200"/>
      <c r="AN44" s="386"/>
      <c r="AO44" s="387"/>
      <c r="AP44" s="200"/>
      <c r="AQ44" s="200"/>
      <c r="AR44" s="386"/>
      <c r="AS44" s="387"/>
      <c r="AT44" s="200"/>
      <c r="AU44" s="200"/>
      <c r="AV44" s="386"/>
      <c r="AW44" s="387"/>
      <c r="AX44" s="200"/>
      <c r="AY44" s="200"/>
      <c r="AZ44" s="386"/>
      <c r="BA44" s="387"/>
      <c r="BB44" s="200"/>
      <c r="BC44" s="386"/>
      <c r="BD44" s="387"/>
      <c r="BE44" s="200"/>
      <c r="BF44" s="200"/>
      <c r="BG44" s="386"/>
      <c r="BH44" s="387"/>
      <c r="BI44" s="396"/>
    </row>
    <row r="45" spans="1:62" x14ac:dyDescent="0.25">
      <c r="A45" s="358"/>
      <c r="B45" s="369"/>
      <c r="C45" s="370"/>
      <c r="D45" s="238"/>
      <c r="E45" s="238"/>
      <c r="F45" s="363"/>
      <c r="G45" s="364"/>
      <c r="H45" s="238"/>
      <c r="I45" s="238"/>
      <c r="J45" s="392"/>
      <c r="K45" s="393"/>
      <c r="L45" s="238"/>
      <c r="M45" s="238"/>
      <c r="N45" s="369"/>
      <c r="O45" s="370"/>
      <c r="P45" s="238"/>
      <c r="Q45" s="238"/>
      <c r="R45" s="369"/>
      <c r="S45" s="370"/>
      <c r="T45" s="238"/>
      <c r="U45" s="238"/>
      <c r="V45" s="369"/>
      <c r="W45" s="370"/>
      <c r="X45" s="238"/>
      <c r="Y45" s="238"/>
      <c r="Z45" s="363"/>
      <c r="AA45" s="364"/>
      <c r="AB45" s="238"/>
      <c r="AC45" s="238"/>
      <c r="AD45" s="369"/>
      <c r="AE45" s="370"/>
      <c r="AF45" s="238"/>
      <c r="AG45" s="386"/>
      <c r="AH45" s="387"/>
      <c r="AI45" s="200"/>
      <c r="AJ45" s="200"/>
      <c r="AK45" s="386"/>
      <c r="AL45" s="387"/>
      <c r="AM45" s="200"/>
      <c r="AN45" s="386"/>
      <c r="AO45" s="387"/>
      <c r="AP45" s="200"/>
      <c r="AQ45" s="200"/>
      <c r="AR45" s="386"/>
      <c r="AS45" s="387"/>
      <c r="AT45" s="200"/>
      <c r="AU45" s="200"/>
      <c r="AV45" s="386"/>
      <c r="AW45" s="387"/>
      <c r="AX45" s="200"/>
      <c r="AY45" s="200"/>
      <c r="AZ45" s="386"/>
      <c r="BA45" s="387"/>
      <c r="BB45" s="200"/>
      <c r="BC45" s="386"/>
      <c r="BD45" s="387"/>
      <c r="BE45" s="200"/>
      <c r="BF45" s="200"/>
      <c r="BG45" s="386"/>
      <c r="BH45" s="387"/>
      <c r="BI45" s="396"/>
    </row>
    <row r="46" spans="1:62" x14ac:dyDescent="0.25">
      <c r="A46" s="358"/>
      <c r="B46" s="369"/>
      <c r="C46" s="370"/>
      <c r="D46" s="238"/>
      <c r="E46" s="238"/>
      <c r="F46" s="363"/>
      <c r="G46" s="364"/>
      <c r="H46" s="238"/>
      <c r="I46" s="238"/>
      <c r="J46" s="392"/>
      <c r="K46" s="393"/>
      <c r="L46" s="238"/>
      <c r="M46" s="238"/>
      <c r="N46" s="369"/>
      <c r="O46" s="370"/>
      <c r="P46" s="238"/>
      <c r="Q46" s="238"/>
      <c r="R46" s="369"/>
      <c r="S46" s="370"/>
      <c r="T46" s="238"/>
      <c r="U46" s="238"/>
      <c r="V46" s="369"/>
      <c r="W46" s="370"/>
      <c r="X46" s="238"/>
      <c r="Y46" s="238"/>
      <c r="Z46" s="363"/>
      <c r="AA46" s="364"/>
      <c r="AB46" s="238"/>
      <c r="AC46" s="238"/>
      <c r="AD46" s="369"/>
      <c r="AE46" s="370"/>
      <c r="AF46" s="238"/>
      <c r="AG46" s="386"/>
      <c r="AH46" s="387"/>
      <c r="AI46" s="200"/>
      <c r="AJ46" s="200"/>
      <c r="AK46" s="386"/>
      <c r="AL46" s="387"/>
      <c r="AM46" s="200"/>
      <c r="AN46" s="386"/>
      <c r="AO46" s="387"/>
      <c r="AP46" s="200"/>
      <c r="AQ46" s="200"/>
      <c r="AR46" s="386"/>
      <c r="AS46" s="387"/>
      <c r="AT46" s="200"/>
      <c r="AU46" s="200"/>
      <c r="AV46" s="386"/>
      <c r="AW46" s="387"/>
      <c r="AX46" s="200"/>
      <c r="AY46" s="200"/>
      <c r="AZ46" s="386"/>
      <c r="BA46" s="387"/>
      <c r="BB46" s="200"/>
      <c r="BC46" s="386"/>
      <c r="BD46" s="387"/>
      <c r="BE46" s="200"/>
      <c r="BF46" s="200"/>
      <c r="BG46" s="386"/>
      <c r="BH46" s="387"/>
      <c r="BI46" s="396"/>
    </row>
    <row r="47" spans="1:62" x14ac:dyDescent="0.25">
      <c r="A47" s="358"/>
      <c r="B47" s="369"/>
      <c r="C47" s="370"/>
      <c r="D47" s="238"/>
      <c r="E47" s="238"/>
      <c r="F47" s="363"/>
      <c r="G47" s="364"/>
      <c r="H47" s="238"/>
      <c r="I47" s="238"/>
      <c r="J47" s="392"/>
      <c r="K47" s="393"/>
      <c r="L47" s="238"/>
      <c r="M47" s="238"/>
      <c r="N47" s="369"/>
      <c r="O47" s="370"/>
      <c r="P47" s="238"/>
      <c r="Q47" s="238"/>
      <c r="R47" s="369"/>
      <c r="S47" s="370"/>
      <c r="T47" s="238"/>
      <c r="U47" s="238"/>
      <c r="V47" s="369"/>
      <c r="W47" s="370"/>
      <c r="X47" s="238"/>
      <c r="Y47" s="238"/>
      <c r="Z47" s="363"/>
      <c r="AA47" s="364"/>
      <c r="AB47" s="238"/>
      <c r="AC47" s="238"/>
      <c r="AD47" s="369"/>
      <c r="AE47" s="370"/>
      <c r="AF47" s="238"/>
      <c r="AG47" s="386"/>
      <c r="AH47" s="387"/>
      <c r="AI47" s="200"/>
      <c r="AJ47" s="200"/>
      <c r="AK47" s="386"/>
      <c r="AL47" s="387"/>
      <c r="AM47" s="200"/>
      <c r="AN47" s="386"/>
      <c r="AO47" s="387"/>
      <c r="AP47" s="200"/>
      <c r="AQ47" s="200"/>
      <c r="AR47" s="386"/>
      <c r="AS47" s="387"/>
      <c r="AT47" s="200"/>
      <c r="AU47" s="200"/>
      <c r="AV47" s="386"/>
      <c r="AW47" s="387"/>
      <c r="AX47" s="200"/>
      <c r="AY47" s="200"/>
      <c r="AZ47" s="386"/>
      <c r="BA47" s="387"/>
      <c r="BB47" s="200"/>
      <c r="BC47" s="386"/>
      <c r="BD47" s="387"/>
      <c r="BE47" s="200"/>
      <c r="BF47" s="200"/>
      <c r="BG47" s="386"/>
      <c r="BH47" s="387"/>
      <c r="BI47" s="396"/>
    </row>
    <row r="48" spans="1:62" x14ac:dyDescent="0.25">
      <c r="A48" s="358"/>
      <c r="B48" s="369"/>
      <c r="C48" s="370"/>
      <c r="D48" s="238"/>
      <c r="E48" s="238"/>
      <c r="F48" s="363"/>
      <c r="G48" s="364"/>
      <c r="H48" s="238"/>
      <c r="I48" s="238"/>
      <c r="J48" s="392"/>
      <c r="K48" s="393"/>
      <c r="L48" s="238"/>
      <c r="M48" s="238"/>
      <c r="N48" s="369"/>
      <c r="O48" s="370"/>
      <c r="P48" s="238"/>
      <c r="Q48" s="238"/>
      <c r="R48" s="369"/>
      <c r="S48" s="370"/>
      <c r="T48" s="238"/>
      <c r="U48" s="238"/>
      <c r="V48" s="369"/>
      <c r="W48" s="370"/>
      <c r="X48" s="238"/>
      <c r="Y48" s="238"/>
      <c r="Z48" s="363"/>
      <c r="AA48" s="364"/>
      <c r="AB48" s="238"/>
      <c r="AC48" s="238"/>
      <c r="AD48" s="369"/>
      <c r="AE48" s="370"/>
      <c r="AF48" s="238"/>
      <c r="AG48" s="386"/>
      <c r="AH48" s="387"/>
      <c r="AI48" s="200"/>
      <c r="AJ48" s="200"/>
      <c r="AK48" s="386"/>
      <c r="AL48" s="387"/>
      <c r="AM48" s="200"/>
      <c r="AN48" s="386"/>
      <c r="AO48" s="387"/>
      <c r="AP48" s="200"/>
      <c r="AQ48" s="200"/>
      <c r="AR48" s="386"/>
      <c r="AS48" s="387"/>
      <c r="AT48" s="200"/>
      <c r="AU48" s="200"/>
      <c r="AV48" s="386"/>
      <c r="AW48" s="387"/>
      <c r="AX48" s="200"/>
      <c r="AY48" s="200"/>
      <c r="AZ48" s="386"/>
      <c r="BA48" s="387"/>
      <c r="BB48" s="200"/>
      <c r="BC48" s="386"/>
      <c r="BD48" s="387"/>
      <c r="BE48" s="200"/>
      <c r="BF48" s="200"/>
      <c r="BG48" s="386"/>
      <c r="BH48" s="387"/>
      <c r="BI48" s="396"/>
    </row>
    <row r="49" spans="1:61" x14ac:dyDescent="0.25">
      <c r="A49" s="358"/>
      <c r="B49" s="371"/>
      <c r="C49" s="372"/>
      <c r="D49" s="238"/>
      <c r="E49" s="238"/>
      <c r="F49" s="365"/>
      <c r="G49" s="366"/>
      <c r="H49" s="238"/>
      <c r="I49" s="238"/>
      <c r="J49" s="394"/>
      <c r="K49" s="395"/>
      <c r="L49" s="238"/>
      <c r="M49" s="238"/>
      <c r="N49" s="371"/>
      <c r="O49" s="372"/>
      <c r="P49" s="238"/>
      <c r="Q49" s="238"/>
      <c r="R49" s="371"/>
      <c r="S49" s="372"/>
      <c r="T49" s="238"/>
      <c r="U49" s="238"/>
      <c r="V49" s="371"/>
      <c r="W49" s="372"/>
      <c r="X49" s="238"/>
      <c r="Y49" s="238"/>
      <c r="Z49" s="365"/>
      <c r="AA49" s="366"/>
      <c r="AB49" s="238"/>
      <c r="AC49" s="238"/>
      <c r="AD49" s="371"/>
      <c r="AE49" s="372"/>
      <c r="AF49" s="238"/>
      <c r="AG49" s="388"/>
      <c r="AH49" s="389"/>
      <c r="AI49" s="200"/>
      <c r="AJ49" s="200"/>
      <c r="AK49" s="388"/>
      <c r="AL49" s="389"/>
      <c r="AM49" s="200"/>
      <c r="AN49" s="388"/>
      <c r="AO49" s="389"/>
      <c r="AP49" s="200"/>
      <c r="AQ49" s="200"/>
      <c r="AR49" s="388"/>
      <c r="AS49" s="389"/>
      <c r="AT49" s="200"/>
      <c r="AU49" s="200"/>
      <c r="AV49" s="388"/>
      <c r="AW49" s="389"/>
      <c r="AX49" s="200"/>
      <c r="AY49" s="200"/>
      <c r="AZ49" s="388"/>
      <c r="BA49" s="389"/>
      <c r="BB49" s="200"/>
      <c r="BC49" s="388"/>
      <c r="BD49" s="389"/>
      <c r="BE49" s="200"/>
      <c r="BF49" s="200"/>
      <c r="BG49" s="388"/>
      <c r="BH49" s="389"/>
      <c r="BI49" s="396"/>
    </row>
  </sheetData>
  <mergeCells count="72">
    <mergeCell ref="AZ14:BA23"/>
    <mergeCell ref="AH5:AK6"/>
    <mergeCell ref="BD5:BG6"/>
    <mergeCell ref="AH29:AK29"/>
    <mergeCell ref="AS29:AV29"/>
    <mergeCell ref="BC14:BD23"/>
    <mergeCell ref="BD29:BG29"/>
    <mergeCell ref="AG14:AH23"/>
    <mergeCell ref="AI31:AJ32"/>
    <mergeCell ref="AT31:AU32"/>
    <mergeCell ref="BE31:BF32"/>
    <mergeCell ref="BI29:BI49"/>
    <mergeCell ref="BI3:BI23"/>
    <mergeCell ref="BC40:BD49"/>
    <mergeCell ref="BG40:BH49"/>
    <mergeCell ref="AV40:AW49"/>
    <mergeCell ref="AX8:AY9"/>
    <mergeCell ref="BG14:BH23"/>
    <mergeCell ref="AR14:AS23"/>
    <mergeCell ref="AV14:AW23"/>
    <mergeCell ref="AN14:AO23"/>
    <mergeCell ref="AK14:AL23"/>
    <mergeCell ref="AS3:AV3"/>
    <mergeCell ref="BD3:BG3"/>
    <mergeCell ref="B1:BH2"/>
    <mergeCell ref="AH3:AK3"/>
    <mergeCell ref="AD40:AE49"/>
    <mergeCell ref="AN40:AO49"/>
    <mergeCell ref="AR40:AS49"/>
    <mergeCell ref="AG40:AH49"/>
    <mergeCell ref="AK40:AL49"/>
    <mergeCell ref="AZ40:BA49"/>
    <mergeCell ref="B27:BH28"/>
    <mergeCell ref="P5:Q6"/>
    <mergeCell ref="AT5:AU6"/>
    <mergeCell ref="H8:I9"/>
    <mergeCell ref="X8:Y9"/>
    <mergeCell ref="AP8:AQ9"/>
    <mergeCell ref="B40:C49"/>
    <mergeCell ref="J40:K49"/>
    <mergeCell ref="D11:E12"/>
    <mergeCell ref="A3:A9"/>
    <mergeCell ref="AD14:AE23"/>
    <mergeCell ref="A10:A23"/>
    <mergeCell ref="B14:C23"/>
    <mergeCell ref="F14:G23"/>
    <mergeCell ref="J14:K23"/>
    <mergeCell ref="O3:R3"/>
    <mergeCell ref="L11:M12"/>
    <mergeCell ref="T11:U12"/>
    <mergeCell ref="AB11:AC12"/>
    <mergeCell ref="V14:W23"/>
    <mergeCell ref="Z14:AA23"/>
    <mergeCell ref="A29:A32"/>
    <mergeCell ref="O29:R29"/>
    <mergeCell ref="P31:Q32"/>
    <mergeCell ref="N14:O23"/>
    <mergeCell ref="R14:S23"/>
    <mergeCell ref="A33:A49"/>
    <mergeCell ref="H34:I35"/>
    <mergeCell ref="X34:Y35"/>
    <mergeCell ref="AP34:AQ35"/>
    <mergeCell ref="AX34:AY35"/>
    <mergeCell ref="D37:E38"/>
    <mergeCell ref="L37:M38"/>
    <mergeCell ref="T37:U38"/>
    <mergeCell ref="AB37:AC38"/>
    <mergeCell ref="Z40:AA49"/>
    <mergeCell ref="V40:W49"/>
    <mergeCell ref="N40:O49"/>
    <mergeCell ref="R40:S49"/>
    <mergeCell ref="F40:G4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BS54"/>
  <sheetViews>
    <sheetView view="pageBreakPreview" zoomScale="75" zoomScaleNormal="80" zoomScaleSheetLayoutView="75" workbookViewId="0">
      <selection activeCell="J51" sqref="J51"/>
    </sheetView>
  </sheetViews>
  <sheetFormatPr defaultColWidth="3.3984375" defaultRowHeight="12.75" x14ac:dyDescent="0.25"/>
  <cols>
    <col min="1" max="1" width="4.86328125" style="6" bestFit="1" customWidth="1"/>
    <col min="2" max="3" width="3.3984375" style="6" customWidth="1"/>
    <col min="4" max="5" width="1.46484375" style="6" customWidth="1"/>
    <col min="6" max="7" width="3.3984375" style="6" customWidth="1"/>
    <col min="8" max="9" width="1.46484375" style="6" customWidth="1"/>
    <col min="10" max="11" width="3.3984375" style="6" customWidth="1"/>
    <col min="12" max="13" width="1.46484375" style="6" customWidth="1"/>
    <col min="14" max="15" width="3.3984375" style="6" customWidth="1"/>
    <col min="16" max="17" width="1.46484375" style="6" customWidth="1"/>
    <col min="18" max="19" width="3.3984375" style="6" customWidth="1"/>
    <col min="20" max="21" width="1.46484375" style="6" customWidth="1"/>
    <col min="22" max="23" width="3.3984375" style="6" customWidth="1"/>
    <col min="24" max="25" width="1.3984375" style="6" customWidth="1"/>
    <col min="26" max="27" width="3.3984375" style="6" customWidth="1"/>
    <col min="28" max="29" width="1.265625" style="6" customWidth="1"/>
    <col min="30" max="34" width="3.3984375" style="6" customWidth="1"/>
    <col min="35" max="36" width="1.46484375" style="6" customWidth="1"/>
    <col min="37" max="41" width="3.3984375" style="6" customWidth="1"/>
    <col min="42" max="43" width="1.265625" style="6" customWidth="1"/>
    <col min="44" max="45" width="3.3984375" style="6" customWidth="1"/>
    <col min="46" max="47" width="1.46484375" style="6" customWidth="1"/>
    <col min="48" max="49" width="3.3984375" style="6" customWidth="1"/>
    <col min="50" max="51" width="1.46484375" style="6" customWidth="1"/>
    <col min="52" max="56" width="3.3984375" style="6" customWidth="1"/>
    <col min="57" max="58" width="1.46484375" style="6" customWidth="1"/>
    <col min="59" max="60" width="3.3984375" style="6" customWidth="1"/>
    <col min="61" max="61" width="4.46484375" style="6" customWidth="1"/>
    <col min="62" max="16384" width="3.3984375" style="6"/>
  </cols>
  <sheetData>
    <row r="1" spans="1:61" ht="13.35" customHeight="1" x14ac:dyDescent="0.25">
      <c r="A1" s="383" t="s">
        <v>89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</row>
    <row r="2" spans="1:61" ht="13.35" customHeight="1" x14ac:dyDescent="0.2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</row>
    <row r="3" spans="1:61" ht="13.35" customHeight="1" x14ac:dyDescent="0.25">
      <c r="A3" s="407">
        <v>42988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378" t="s">
        <v>90</v>
      </c>
      <c r="P3" s="378"/>
      <c r="Q3" s="378"/>
      <c r="R3" s="378"/>
      <c r="S3" s="198"/>
      <c r="T3" s="198"/>
      <c r="U3" s="198"/>
      <c r="V3" s="198"/>
      <c r="W3" s="198"/>
      <c r="X3" s="186"/>
      <c r="Y3" s="198"/>
      <c r="Z3" s="198"/>
      <c r="AA3" s="198"/>
      <c r="AB3" s="198"/>
      <c r="AC3" s="198"/>
      <c r="AD3" s="198"/>
      <c r="AE3" s="198"/>
      <c r="AF3" s="198"/>
      <c r="AG3" s="198"/>
      <c r="AH3" s="360" t="s">
        <v>91</v>
      </c>
      <c r="AI3" s="360"/>
      <c r="AJ3" s="360"/>
      <c r="AK3" s="360"/>
      <c r="AL3" s="186"/>
      <c r="AM3" s="198"/>
      <c r="AN3" s="198"/>
      <c r="AO3" s="198"/>
      <c r="AP3" s="198"/>
      <c r="AQ3" s="198"/>
      <c r="AR3" s="198"/>
      <c r="AS3" s="378" t="s">
        <v>92</v>
      </c>
      <c r="AT3" s="378"/>
      <c r="AU3" s="378"/>
      <c r="AV3" s="378"/>
      <c r="AW3" s="198"/>
      <c r="AX3" s="198"/>
      <c r="AY3" s="198"/>
      <c r="AZ3" s="198"/>
      <c r="BA3" s="198"/>
      <c r="BB3" s="198"/>
      <c r="BC3" s="186"/>
      <c r="BD3" s="360" t="s">
        <v>211</v>
      </c>
      <c r="BE3" s="360"/>
      <c r="BF3" s="360"/>
      <c r="BG3" s="360"/>
      <c r="BH3" s="198"/>
      <c r="BI3" s="410" t="s">
        <v>404</v>
      </c>
    </row>
    <row r="4" spans="1:61" x14ac:dyDescent="0.25">
      <c r="A4" s="408"/>
      <c r="B4" s="198"/>
      <c r="C4" s="198"/>
      <c r="D4" s="198"/>
      <c r="E4" s="198"/>
      <c r="F4" s="198"/>
      <c r="G4" s="198"/>
      <c r="H4" s="198"/>
      <c r="I4" s="168"/>
      <c r="J4" s="168"/>
      <c r="K4" s="168"/>
      <c r="L4" s="168"/>
      <c r="M4" s="168"/>
      <c r="N4" s="168"/>
      <c r="O4" s="168"/>
      <c r="P4" s="168"/>
      <c r="Q4" s="165"/>
      <c r="R4" s="168"/>
      <c r="S4" s="168"/>
      <c r="T4" s="168"/>
      <c r="U4" s="168"/>
      <c r="V4" s="168"/>
      <c r="W4" s="168"/>
      <c r="X4" s="168"/>
      <c r="Y4" s="198"/>
      <c r="Z4" s="198"/>
      <c r="AA4" s="198"/>
      <c r="AB4" s="198"/>
      <c r="AC4" s="198"/>
      <c r="AD4" s="198"/>
      <c r="AE4" s="198"/>
      <c r="AF4" s="198"/>
      <c r="AG4" s="198"/>
      <c r="AH4" s="168"/>
      <c r="AI4" s="168"/>
      <c r="AJ4" s="165"/>
      <c r="AK4" s="168"/>
      <c r="AL4" s="186"/>
      <c r="AM4" s="198"/>
      <c r="AN4" s="198"/>
      <c r="AO4" s="198"/>
      <c r="AP4" s="198"/>
      <c r="AQ4" s="168"/>
      <c r="AR4" s="168"/>
      <c r="AS4" s="168"/>
      <c r="AT4" s="168"/>
      <c r="AU4" s="165"/>
      <c r="AV4" s="168"/>
      <c r="AW4" s="168"/>
      <c r="AX4" s="168"/>
      <c r="AY4" s="198"/>
      <c r="AZ4" s="198"/>
      <c r="BA4" s="198"/>
      <c r="BB4" s="198"/>
      <c r="BC4" s="186"/>
      <c r="BD4" s="168"/>
      <c r="BE4" s="168"/>
      <c r="BF4" s="165"/>
      <c r="BG4" s="168"/>
      <c r="BH4" s="198"/>
      <c r="BI4" s="410"/>
    </row>
    <row r="5" spans="1:61" x14ac:dyDescent="0.25">
      <c r="A5" s="408"/>
      <c r="B5" s="198"/>
      <c r="C5" s="198"/>
      <c r="D5" s="198"/>
      <c r="E5" s="198"/>
      <c r="F5" s="198"/>
      <c r="G5" s="198"/>
      <c r="H5" s="199"/>
      <c r="I5" s="198"/>
      <c r="J5" s="198"/>
      <c r="K5" s="198"/>
      <c r="L5" s="198"/>
      <c r="M5" s="198"/>
      <c r="N5" s="198"/>
      <c r="O5" s="198"/>
      <c r="P5" s="359" t="s">
        <v>47</v>
      </c>
      <c r="Q5" s="359"/>
      <c r="R5" s="198"/>
      <c r="S5" s="198"/>
      <c r="T5" s="198"/>
      <c r="U5" s="198"/>
      <c r="V5" s="198"/>
      <c r="W5" s="198"/>
      <c r="X5" s="199"/>
      <c r="Y5" s="198"/>
      <c r="Z5" s="198"/>
      <c r="AA5" s="198"/>
      <c r="AB5" s="198"/>
      <c r="AC5" s="198"/>
      <c r="AD5" s="198"/>
      <c r="AE5" s="198"/>
      <c r="AF5" s="198"/>
      <c r="AG5" s="199"/>
      <c r="AH5" s="403" t="s">
        <v>115</v>
      </c>
      <c r="AI5" s="359"/>
      <c r="AJ5" s="359"/>
      <c r="AK5" s="404"/>
      <c r="AL5" s="186"/>
      <c r="AM5" s="198"/>
      <c r="AN5" s="198"/>
      <c r="AO5" s="198"/>
      <c r="AP5" s="199"/>
      <c r="AQ5" s="198"/>
      <c r="AR5" s="198"/>
      <c r="AS5" s="198"/>
      <c r="AT5" s="359" t="s">
        <v>403</v>
      </c>
      <c r="AU5" s="359"/>
      <c r="AV5" s="198"/>
      <c r="AW5" s="198"/>
      <c r="AX5" s="199"/>
      <c r="AY5" s="198"/>
      <c r="AZ5" s="198"/>
      <c r="BA5" s="198"/>
      <c r="BB5" s="198"/>
      <c r="BC5" s="199"/>
      <c r="BD5" s="403" t="s">
        <v>402</v>
      </c>
      <c r="BE5" s="359"/>
      <c r="BF5" s="359"/>
      <c r="BG5" s="404"/>
      <c r="BH5" s="198"/>
      <c r="BI5" s="410"/>
    </row>
    <row r="6" spans="1:61" ht="13.15" thickBot="1" x14ac:dyDescent="0.3">
      <c r="A6" s="408"/>
      <c r="B6" s="186"/>
      <c r="C6" s="186"/>
      <c r="D6" s="186"/>
      <c r="E6" s="186"/>
      <c r="F6" s="186"/>
      <c r="G6" s="186"/>
      <c r="H6" s="199"/>
      <c r="I6" s="186"/>
      <c r="J6" s="186"/>
      <c r="K6" s="186"/>
      <c r="L6" s="186"/>
      <c r="M6" s="186"/>
      <c r="N6" s="186"/>
      <c r="O6" s="186"/>
      <c r="P6" s="360"/>
      <c r="Q6" s="360"/>
      <c r="R6" s="186"/>
      <c r="S6" s="186"/>
      <c r="T6" s="186"/>
      <c r="U6" s="186"/>
      <c r="V6" s="186"/>
      <c r="W6" s="186"/>
      <c r="X6" s="199"/>
      <c r="Y6" s="186"/>
      <c r="Z6" s="186"/>
      <c r="AA6" s="186"/>
      <c r="AB6" s="186"/>
      <c r="AC6" s="186"/>
      <c r="AD6" s="186"/>
      <c r="AE6" s="186"/>
      <c r="AF6" s="186"/>
      <c r="AG6" s="199"/>
      <c r="AH6" s="405"/>
      <c r="AI6" s="360"/>
      <c r="AJ6" s="360"/>
      <c r="AK6" s="406"/>
      <c r="AL6" s="186"/>
      <c r="AM6" s="210"/>
      <c r="AN6" s="210"/>
      <c r="AO6" s="210"/>
      <c r="AP6" s="211"/>
      <c r="AQ6" s="210"/>
      <c r="AR6" s="210"/>
      <c r="AS6" s="210"/>
      <c r="AT6" s="377"/>
      <c r="AU6" s="377"/>
      <c r="AV6" s="210"/>
      <c r="AW6" s="210"/>
      <c r="AX6" s="211"/>
      <c r="AY6" s="210"/>
      <c r="AZ6" s="210"/>
      <c r="BA6" s="210"/>
      <c r="BB6" s="210"/>
      <c r="BC6" s="211"/>
      <c r="BD6" s="411"/>
      <c r="BE6" s="377"/>
      <c r="BF6" s="377"/>
      <c r="BG6" s="412"/>
      <c r="BH6" s="210"/>
      <c r="BI6" s="410"/>
    </row>
    <row r="7" spans="1:61" ht="13.35" customHeight="1" x14ac:dyDescent="0.25">
      <c r="A7" s="408"/>
      <c r="B7" s="198"/>
      <c r="C7" s="198"/>
      <c r="D7" s="198"/>
      <c r="E7" s="168"/>
      <c r="F7" s="168"/>
      <c r="G7" s="168"/>
      <c r="H7" s="201"/>
      <c r="I7" s="168"/>
      <c r="J7" s="168"/>
      <c r="K7" s="168"/>
      <c r="L7" s="168"/>
      <c r="M7" s="186"/>
      <c r="N7" s="186"/>
      <c r="O7" s="186"/>
      <c r="P7" s="186"/>
      <c r="Q7" s="186"/>
      <c r="R7" s="186"/>
      <c r="S7" s="186"/>
      <c r="T7" s="198"/>
      <c r="U7" s="168"/>
      <c r="V7" s="168"/>
      <c r="W7" s="168"/>
      <c r="X7" s="201"/>
      <c r="Y7" s="168"/>
      <c r="Z7" s="168"/>
      <c r="AA7" s="168"/>
      <c r="AB7" s="168"/>
      <c r="AC7" s="198"/>
      <c r="AD7" s="198"/>
      <c r="AE7" s="198"/>
      <c r="AF7" s="198"/>
      <c r="AG7" s="199"/>
      <c r="AH7" s="186"/>
      <c r="AI7" s="186"/>
      <c r="AJ7" s="186"/>
      <c r="AK7" s="199"/>
      <c r="AL7" s="236"/>
      <c r="AM7" s="198"/>
      <c r="AN7" s="198"/>
      <c r="AO7" s="168"/>
      <c r="AP7" s="201"/>
      <c r="AQ7" s="168"/>
      <c r="AR7" s="168"/>
      <c r="AS7" s="198"/>
      <c r="AT7" s="198"/>
      <c r="AU7" s="198"/>
      <c r="AV7" s="198"/>
      <c r="AW7" s="168"/>
      <c r="AX7" s="201"/>
      <c r="AY7" s="168"/>
      <c r="AZ7" s="168"/>
      <c r="BA7" s="198"/>
      <c r="BB7" s="198"/>
      <c r="BC7" s="199"/>
      <c r="BD7" s="186"/>
      <c r="BE7" s="186"/>
      <c r="BF7" s="186"/>
      <c r="BG7" s="199"/>
      <c r="BH7" s="198"/>
      <c r="BI7" s="410"/>
    </row>
    <row r="8" spans="1:61" x14ac:dyDescent="0.25">
      <c r="A8" s="408"/>
      <c r="B8" s="198"/>
      <c r="C8" s="198"/>
      <c r="D8" s="199"/>
      <c r="E8" s="198"/>
      <c r="F8" s="198"/>
      <c r="G8" s="359" t="s">
        <v>24</v>
      </c>
      <c r="H8" s="359"/>
      <c r="I8" s="359"/>
      <c r="J8" s="359"/>
      <c r="K8" s="198"/>
      <c r="L8" s="199"/>
      <c r="M8" s="186"/>
      <c r="N8" s="186"/>
      <c r="O8" s="186"/>
      <c r="P8" s="186"/>
      <c r="Q8" s="186"/>
      <c r="R8" s="186"/>
      <c r="S8" s="186"/>
      <c r="T8" s="199"/>
      <c r="U8" s="198"/>
      <c r="V8" s="198"/>
      <c r="W8" s="359" t="s">
        <v>401</v>
      </c>
      <c r="X8" s="359"/>
      <c r="Y8" s="359"/>
      <c r="Z8" s="359"/>
      <c r="AA8" s="198"/>
      <c r="AB8" s="199"/>
      <c r="AC8" s="198"/>
      <c r="AD8" s="198"/>
      <c r="AE8" s="198"/>
      <c r="AF8" s="198"/>
      <c r="AG8" s="199"/>
      <c r="AH8" s="198"/>
      <c r="AI8" s="186"/>
      <c r="AJ8" s="186"/>
      <c r="AK8" s="199"/>
      <c r="AL8" s="236"/>
      <c r="AM8" s="198"/>
      <c r="AN8" s="199"/>
      <c r="AO8" s="198"/>
      <c r="AP8" s="359" t="s">
        <v>29</v>
      </c>
      <c r="AQ8" s="359"/>
      <c r="AR8" s="199"/>
      <c r="AS8" s="198"/>
      <c r="AT8" s="198"/>
      <c r="AU8" s="198"/>
      <c r="AV8" s="199"/>
      <c r="AW8" s="198"/>
      <c r="AX8" s="359" t="s">
        <v>400</v>
      </c>
      <c r="AY8" s="359"/>
      <c r="AZ8" s="199"/>
      <c r="BA8" s="198"/>
      <c r="BB8" s="198"/>
      <c r="BC8" s="199"/>
      <c r="BD8" s="198"/>
      <c r="BE8" s="186"/>
      <c r="BF8" s="186"/>
      <c r="BG8" s="199"/>
      <c r="BH8" s="198"/>
      <c r="BI8" s="410"/>
    </row>
    <row r="9" spans="1:61" ht="13.15" thickBot="1" x14ac:dyDescent="0.3">
      <c r="A9" s="409"/>
      <c r="B9" s="210"/>
      <c r="C9" s="210"/>
      <c r="D9" s="211"/>
      <c r="E9" s="210"/>
      <c r="F9" s="210"/>
      <c r="G9" s="377"/>
      <c r="H9" s="377"/>
      <c r="I9" s="377"/>
      <c r="J9" s="377"/>
      <c r="K9" s="210"/>
      <c r="L9" s="211"/>
      <c r="M9" s="210"/>
      <c r="N9" s="210"/>
      <c r="O9" s="210"/>
      <c r="P9" s="210"/>
      <c r="Q9" s="210"/>
      <c r="R9" s="210"/>
      <c r="S9" s="210"/>
      <c r="T9" s="211"/>
      <c r="U9" s="210"/>
      <c r="V9" s="210"/>
      <c r="W9" s="377"/>
      <c r="X9" s="377"/>
      <c r="Y9" s="377"/>
      <c r="Z9" s="377"/>
      <c r="AA9" s="210"/>
      <c r="AB9" s="211"/>
      <c r="AC9" s="210"/>
      <c r="AD9" s="210"/>
      <c r="AE9" s="210"/>
      <c r="AF9" s="210"/>
      <c r="AG9" s="211"/>
      <c r="AH9" s="210"/>
      <c r="AI9" s="210"/>
      <c r="AJ9" s="210"/>
      <c r="AK9" s="211"/>
      <c r="AL9" s="237"/>
      <c r="AM9" s="186"/>
      <c r="AN9" s="199"/>
      <c r="AO9" s="186"/>
      <c r="AP9" s="360"/>
      <c r="AQ9" s="360"/>
      <c r="AR9" s="199"/>
      <c r="AS9" s="186"/>
      <c r="AT9" s="186"/>
      <c r="AU9" s="186"/>
      <c r="AV9" s="199"/>
      <c r="AW9" s="186"/>
      <c r="AX9" s="360"/>
      <c r="AY9" s="360"/>
      <c r="AZ9" s="199"/>
      <c r="BA9" s="186"/>
      <c r="BB9" s="186"/>
      <c r="BC9" s="199"/>
      <c r="BD9" s="186"/>
      <c r="BE9" s="186"/>
      <c r="BF9" s="186"/>
      <c r="BG9" s="199"/>
      <c r="BH9" s="186"/>
      <c r="BI9" s="410"/>
    </row>
    <row r="10" spans="1:61" ht="13.35" customHeight="1" x14ac:dyDescent="0.25">
      <c r="A10" s="414">
        <v>42987</v>
      </c>
      <c r="B10" s="198"/>
      <c r="C10" s="168"/>
      <c r="D10" s="201"/>
      <c r="E10" s="168"/>
      <c r="F10" s="168"/>
      <c r="G10" s="198"/>
      <c r="H10" s="198"/>
      <c r="I10" s="198"/>
      <c r="J10" s="198"/>
      <c r="K10" s="168"/>
      <c r="L10" s="168"/>
      <c r="M10" s="165"/>
      <c r="N10" s="168"/>
      <c r="O10" s="198"/>
      <c r="P10" s="198"/>
      <c r="Q10" s="198"/>
      <c r="R10" s="198"/>
      <c r="S10" s="168"/>
      <c r="T10" s="201"/>
      <c r="U10" s="168"/>
      <c r="V10" s="168"/>
      <c r="W10" s="198"/>
      <c r="X10" s="198"/>
      <c r="Y10" s="198"/>
      <c r="Z10" s="198"/>
      <c r="AA10" s="168"/>
      <c r="AB10" s="201"/>
      <c r="AC10" s="168"/>
      <c r="AD10" s="168"/>
      <c r="AE10" s="198"/>
      <c r="AF10" s="198"/>
      <c r="AG10" s="199"/>
      <c r="AH10" s="198"/>
      <c r="AI10" s="198"/>
      <c r="AJ10" s="198"/>
      <c r="AK10" s="199"/>
      <c r="AL10" s="198"/>
      <c r="AM10" s="198"/>
      <c r="AN10" s="199"/>
      <c r="AO10" s="198"/>
      <c r="AP10" s="198"/>
      <c r="AQ10" s="198"/>
      <c r="AR10" s="199"/>
      <c r="AS10" s="198"/>
      <c r="AT10" s="198"/>
      <c r="AU10" s="198"/>
      <c r="AV10" s="199"/>
      <c r="AW10" s="198"/>
      <c r="AX10" s="198"/>
      <c r="AY10" s="198"/>
      <c r="AZ10" s="199"/>
      <c r="BA10" s="198"/>
      <c r="BB10" s="198"/>
      <c r="BC10" s="199"/>
      <c r="BD10" s="198"/>
      <c r="BE10" s="198"/>
      <c r="BF10" s="198"/>
      <c r="BG10" s="199"/>
      <c r="BH10" s="198"/>
      <c r="BI10" s="410"/>
    </row>
    <row r="11" spans="1:61" ht="14.25" customHeight="1" x14ac:dyDescent="0.25">
      <c r="A11" s="408"/>
      <c r="B11" s="199"/>
      <c r="C11" s="198"/>
      <c r="D11" s="359" t="s">
        <v>396</v>
      </c>
      <c r="E11" s="359"/>
      <c r="F11" s="199"/>
      <c r="G11" s="198"/>
      <c r="H11" s="198"/>
      <c r="I11" s="198"/>
      <c r="J11" s="199"/>
      <c r="K11" s="198"/>
      <c r="L11" s="359" t="s">
        <v>26</v>
      </c>
      <c r="M11" s="359"/>
      <c r="N11" s="199"/>
      <c r="O11" s="198"/>
      <c r="P11" s="198"/>
      <c r="Q11" s="198"/>
      <c r="R11" s="199"/>
      <c r="S11" s="198"/>
      <c r="T11" s="359" t="s">
        <v>397</v>
      </c>
      <c r="U11" s="359"/>
      <c r="V11" s="199"/>
      <c r="W11" s="198"/>
      <c r="X11" s="198"/>
      <c r="Y11" s="198"/>
      <c r="Z11" s="199"/>
      <c r="AA11" s="198"/>
      <c r="AB11" s="359" t="s">
        <v>28</v>
      </c>
      <c r="AC11" s="359"/>
      <c r="AD11" s="199"/>
      <c r="AE11" s="198"/>
      <c r="AF11" s="198"/>
      <c r="AG11" s="199"/>
      <c r="AH11" s="198"/>
      <c r="AI11" s="198"/>
      <c r="AJ11" s="198"/>
      <c r="AK11" s="199"/>
      <c r="AL11" s="198"/>
      <c r="AM11" s="198"/>
      <c r="AN11" s="199"/>
      <c r="AO11" s="198"/>
      <c r="AP11" s="198"/>
      <c r="AQ11" s="198"/>
      <c r="AR11" s="199"/>
      <c r="AS11" s="198"/>
      <c r="AT11" s="198"/>
      <c r="AU11" s="198"/>
      <c r="AV11" s="199"/>
      <c r="AW11" s="198"/>
      <c r="AX11" s="198"/>
      <c r="AY11" s="198"/>
      <c r="AZ11" s="199"/>
      <c r="BA11" s="198"/>
      <c r="BB11" s="198"/>
      <c r="BC11" s="199"/>
      <c r="BD11" s="198"/>
      <c r="BE11" s="198"/>
      <c r="BF11" s="198"/>
      <c r="BG11" s="199"/>
      <c r="BH11" s="198"/>
      <c r="BI11" s="410"/>
    </row>
    <row r="12" spans="1:61" x14ac:dyDescent="0.25">
      <c r="A12" s="408"/>
      <c r="B12" s="199"/>
      <c r="C12" s="198"/>
      <c r="D12" s="378"/>
      <c r="E12" s="378"/>
      <c r="F12" s="199"/>
      <c r="G12" s="198"/>
      <c r="H12" s="198"/>
      <c r="I12" s="198"/>
      <c r="J12" s="199"/>
      <c r="K12" s="198"/>
      <c r="L12" s="378"/>
      <c r="M12" s="378"/>
      <c r="N12" s="199"/>
      <c r="O12" s="198"/>
      <c r="P12" s="198"/>
      <c r="Q12" s="198"/>
      <c r="R12" s="199"/>
      <c r="S12" s="198"/>
      <c r="T12" s="378"/>
      <c r="U12" s="378"/>
      <c r="V12" s="199"/>
      <c r="W12" s="198"/>
      <c r="X12" s="198"/>
      <c r="Y12" s="198"/>
      <c r="Z12" s="199"/>
      <c r="AA12" s="198"/>
      <c r="AB12" s="378"/>
      <c r="AC12" s="378"/>
      <c r="AD12" s="199"/>
      <c r="AE12" s="198"/>
      <c r="AF12" s="198"/>
      <c r="AG12" s="199"/>
      <c r="AH12" s="198"/>
      <c r="AI12" s="198"/>
      <c r="AJ12" s="198"/>
      <c r="AK12" s="199"/>
      <c r="AL12" s="198"/>
      <c r="AM12" s="198"/>
      <c r="AN12" s="199"/>
      <c r="AO12" s="198"/>
      <c r="AP12" s="198"/>
      <c r="AQ12" s="198"/>
      <c r="AR12" s="199"/>
      <c r="AS12" s="198"/>
      <c r="AT12" s="198"/>
      <c r="AU12" s="198"/>
      <c r="AV12" s="199"/>
      <c r="AW12" s="198"/>
      <c r="AX12" s="198"/>
      <c r="AY12" s="198"/>
      <c r="AZ12" s="199"/>
      <c r="BA12" s="198"/>
      <c r="BB12" s="198"/>
      <c r="BC12" s="199"/>
      <c r="BD12" s="198"/>
      <c r="BE12" s="198"/>
      <c r="BF12" s="198"/>
      <c r="BG12" s="199"/>
      <c r="BH12" s="198"/>
      <c r="BI12" s="410"/>
    </row>
    <row r="13" spans="1:61" x14ac:dyDescent="0.25">
      <c r="A13" s="408"/>
      <c r="B13" s="201"/>
      <c r="C13" s="198"/>
      <c r="D13" s="198"/>
      <c r="E13" s="198"/>
      <c r="F13" s="201"/>
      <c r="G13" s="198"/>
      <c r="H13" s="198"/>
      <c r="I13" s="198"/>
      <c r="J13" s="201"/>
      <c r="K13" s="198"/>
      <c r="L13" s="198"/>
      <c r="M13" s="198"/>
      <c r="N13" s="201"/>
      <c r="O13" s="198"/>
      <c r="P13" s="198"/>
      <c r="Q13" s="198"/>
      <c r="R13" s="201"/>
      <c r="S13" s="198"/>
      <c r="T13" s="198"/>
      <c r="U13" s="198"/>
      <c r="V13" s="201"/>
      <c r="W13" s="198"/>
      <c r="X13" s="198"/>
      <c r="Y13" s="198"/>
      <c r="Z13" s="201"/>
      <c r="AA13" s="198"/>
      <c r="AB13" s="198"/>
      <c r="AC13" s="198"/>
      <c r="AD13" s="201"/>
      <c r="AE13" s="198"/>
      <c r="AF13" s="198"/>
      <c r="AG13" s="201"/>
      <c r="AH13" s="198"/>
      <c r="AI13" s="198"/>
      <c r="AJ13" s="198"/>
      <c r="AK13" s="201"/>
      <c r="AL13" s="198"/>
      <c r="AM13" s="198"/>
      <c r="AN13" s="201"/>
      <c r="AO13" s="198"/>
      <c r="AP13" s="198"/>
      <c r="AQ13" s="198"/>
      <c r="AR13" s="201"/>
      <c r="AS13" s="198"/>
      <c r="AT13" s="198"/>
      <c r="AU13" s="198"/>
      <c r="AV13" s="201"/>
      <c r="AW13" s="198"/>
      <c r="AX13" s="198"/>
      <c r="AY13" s="198"/>
      <c r="AZ13" s="201"/>
      <c r="BA13" s="198"/>
      <c r="BB13" s="198"/>
      <c r="BC13" s="201"/>
      <c r="BD13" s="198"/>
      <c r="BE13" s="198"/>
      <c r="BF13" s="198"/>
      <c r="BG13" s="201"/>
      <c r="BH13" s="198"/>
      <c r="BI13" s="410"/>
    </row>
    <row r="14" spans="1:61" ht="13.35" customHeight="1" x14ac:dyDescent="0.25">
      <c r="A14" s="408"/>
      <c r="B14" s="367" t="s">
        <v>239</v>
      </c>
      <c r="C14" s="368"/>
      <c r="D14" s="213"/>
      <c r="E14" s="213"/>
      <c r="F14" s="367" t="s">
        <v>481</v>
      </c>
      <c r="G14" s="368"/>
      <c r="H14" s="213"/>
      <c r="I14" s="213"/>
      <c r="J14" s="367" t="s">
        <v>569</v>
      </c>
      <c r="K14" s="368"/>
      <c r="L14" s="213"/>
      <c r="M14" s="213"/>
      <c r="N14" s="367" t="s">
        <v>570</v>
      </c>
      <c r="O14" s="368"/>
      <c r="P14" s="213"/>
      <c r="Q14" s="213"/>
      <c r="R14" s="367" t="s">
        <v>622</v>
      </c>
      <c r="S14" s="368"/>
      <c r="T14" s="213"/>
      <c r="U14" s="213"/>
      <c r="V14" s="367" t="s">
        <v>476</v>
      </c>
      <c r="W14" s="368"/>
      <c r="X14" s="213"/>
      <c r="Y14" s="213"/>
      <c r="Z14" s="367" t="s">
        <v>643</v>
      </c>
      <c r="AA14" s="368"/>
      <c r="AB14" s="213"/>
      <c r="AC14" s="213"/>
      <c r="AD14" s="367" t="s">
        <v>478</v>
      </c>
      <c r="AE14" s="368"/>
      <c r="AF14" s="214"/>
      <c r="AG14" s="397" t="s">
        <v>130</v>
      </c>
      <c r="AH14" s="398"/>
      <c r="AI14" s="214"/>
      <c r="AJ14" s="214"/>
      <c r="AK14" s="397" t="s">
        <v>124</v>
      </c>
      <c r="AL14" s="398"/>
      <c r="AM14" s="214"/>
      <c r="AN14" s="397" t="s">
        <v>146</v>
      </c>
      <c r="AO14" s="398"/>
      <c r="AP14" s="214"/>
      <c r="AQ14" s="214"/>
      <c r="AR14" s="397" t="s">
        <v>148</v>
      </c>
      <c r="AS14" s="398"/>
      <c r="AT14" s="214"/>
      <c r="AU14" s="214"/>
      <c r="AV14" s="397" t="s">
        <v>126</v>
      </c>
      <c r="AW14" s="398"/>
      <c r="AX14" s="214"/>
      <c r="AY14" s="214"/>
      <c r="AZ14" s="397" t="s">
        <v>128</v>
      </c>
      <c r="BA14" s="398"/>
      <c r="BB14" s="214"/>
      <c r="BC14" s="397" t="s">
        <v>144</v>
      </c>
      <c r="BD14" s="398"/>
      <c r="BE14" s="214"/>
      <c r="BF14" s="214"/>
      <c r="BG14" s="397" t="s">
        <v>150</v>
      </c>
      <c r="BH14" s="398"/>
      <c r="BI14" s="410"/>
    </row>
    <row r="15" spans="1:61" x14ac:dyDescent="0.25">
      <c r="A15" s="408"/>
      <c r="B15" s="369"/>
      <c r="C15" s="370"/>
      <c r="D15" s="213"/>
      <c r="E15" s="213"/>
      <c r="F15" s="369"/>
      <c r="G15" s="370"/>
      <c r="H15" s="213"/>
      <c r="I15" s="213"/>
      <c r="J15" s="369"/>
      <c r="K15" s="370"/>
      <c r="L15" s="213"/>
      <c r="M15" s="213"/>
      <c r="N15" s="369"/>
      <c r="O15" s="370"/>
      <c r="P15" s="213"/>
      <c r="Q15" s="213"/>
      <c r="R15" s="369"/>
      <c r="S15" s="370"/>
      <c r="T15" s="213"/>
      <c r="U15" s="213"/>
      <c r="V15" s="369"/>
      <c r="W15" s="370"/>
      <c r="X15" s="213"/>
      <c r="Y15" s="213"/>
      <c r="Z15" s="369"/>
      <c r="AA15" s="370"/>
      <c r="AB15" s="213"/>
      <c r="AC15" s="213"/>
      <c r="AD15" s="369"/>
      <c r="AE15" s="370"/>
      <c r="AF15" s="214"/>
      <c r="AG15" s="399"/>
      <c r="AH15" s="400"/>
      <c r="AI15" s="214"/>
      <c r="AJ15" s="214"/>
      <c r="AK15" s="399"/>
      <c r="AL15" s="400"/>
      <c r="AM15" s="214"/>
      <c r="AN15" s="399"/>
      <c r="AO15" s="400"/>
      <c r="AP15" s="214"/>
      <c r="AQ15" s="214"/>
      <c r="AR15" s="399"/>
      <c r="AS15" s="400"/>
      <c r="AT15" s="214"/>
      <c r="AU15" s="214"/>
      <c r="AV15" s="399"/>
      <c r="AW15" s="400"/>
      <c r="AX15" s="214"/>
      <c r="AY15" s="214"/>
      <c r="AZ15" s="399"/>
      <c r="BA15" s="400"/>
      <c r="BB15" s="214"/>
      <c r="BC15" s="399"/>
      <c r="BD15" s="400"/>
      <c r="BE15" s="214"/>
      <c r="BF15" s="214"/>
      <c r="BG15" s="399"/>
      <c r="BH15" s="400"/>
      <c r="BI15" s="410"/>
    </row>
    <row r="16" spans="1:61" x14ac:dyDescent="0.25">
      <c r="A16" s="408"/>
      <c r="B16" s="369"/>
      <c r="C16" s="370"/>
      <c r="D16" s="213"/>
      <c r="E16" s="213"/>
      <c r="F16" s="369"/>
      <c r="G16" s="370"/>
      <c r="H16" s="213"/>
      <c r="I16" s="213"/>
      <c r="J16" s="369"/>
      <c r="K16" s="370"/>
      <c r="L16" s="213"/>
      <c r="M16" s="213"/>
      <c r="N16" s="369"/>
      <c r="O16" s="370"/>
      <c r="P16" s="213"/>
      <c r="Q16" s="213"/>
      <c r="R16" s="369"/>
      <c r="S16" s="370"/>
      <c r="T16" s="213"/>
      <c r="U16" s="213"/>
      <c r="V16" s="369"/>
      <c r="W16" s="370"/>
      <c r="X16" s="213"/>
      <c r="Y16" s="213"/>
      <c r="Z16" s="369"/>
      <c r="AA16" s="370"/>
      <c r="AB16" s="213"/>
      <c r="AC16" s="213"/>
      <c r="AD16" s="369"/>
      <c r="AE16" s="370"/>
      <c r="AF16" s="214"/>
      <c r="AG16" s="399"/>
      <c r="AH16" s="400"/>
      <c r="AI16" s="214"/>
      <c r="AJ16" s="214"/>
      <c r="AK16" s="399"/>
      <c r="AL16" s="400"/>
      <c r="AM16" s="214"/>
      <c r="AN16" s="399"/>
      <c r="AO16" s="400"/>
      <c r="AP16" s="214"/>
      <c r="AQ16" s="214"/>
      <c r="AR16" s="399"/>
      <c r="AS16" s="400"/>
      <c r="AT16" s="214"/>
      <c r="AU16" s="214"/>
      <c r="AV16" s="399"/>
      <c r="AW16" s="400"/>
      <c r="AX16" s="214"/>
      <c r="AY16" s="214"/>
      <c r="AZ16" s="399"/>
      <c r="BA16" s="400"/>
      <c r="BB16" s="214"/>
      <c r="BC16" s="399"/>
      <c r="BD16" s="400"/>
      <c r="BE16" s="214"/>
      <c r="BF16" s="214"/>
      <c r="BG16" s="399"/>
      <c r="BH16" s="400"/>
      <c r="BI16" s="410"/>
    </row>
    <row r="17" spans="1:71" x14ac:dyDescent="0.25">
      <c r="A17" s="408"/>
      <c r="B17" s="369"/>
      <c r="C17" s="370"/>
      <c r="D17" s="213"/>
      <c r="E17" s="213"/>
      <c r="F17" s="369"/>
      <c r="G17" s="370"/>
      <c r="H17" s="213"/>
      <c r="I17" s="213"/>
      <c r="J17" s="369"/>
      <c r="K17" s="370"/>
      <c r="L17" s="213"/>
      <c r="M17" s="213"/>
      <c r="N17" s="369"/>
      <c r="O17" s="370"/>
      <c r="P17" s="213"/>
      <c r="Q17" s="213"/>
      <c r="R17" s="369"/>
      <c r="S17" s="370"/>
      <c r="T17" s="213"/>
      <c r="U17" s="213"/>
      <c r="V17" s="369"/>
      <c r="W17" s="370"/>
      <c r="X17" s="213"/>
      <c r="Y17" s="213"/>
      <c r="Z17" s="369"/>
      <c r="AA17" s="370"/>
      <c r="AB17" s="213"/>
      <c r="AC17" s="213"/>
      <c r="AD17" s="369"/>
      <c r="AE17" s="370"/>
      <c r="AF17" s="214"/>
      <c r="AG17" s="399"/>
      <c r="AH17" s="400"/>
      <c r="AI17" s="214"/>
      <c r="AJ17" s="214"/>
      <c r="AK17" s="399"/>
      <c r="AL17" s="400"/>
      <c r="AM17" s="214"/>
      <c r="AN17" s="399"/>
      <c r="AO17" s="400"/>
      <c r="AP17" s="214"/>
      <c r="AQ17" s="214"/>
      <c r="AR17" s="399"/>
      <c r="AS17" s="400"/>
      <c r="AT17" s="214"/>
      <c r="AU17" s="214"/>
      <c r="AV17" s="399"/>
      <c r="AW17" s="400"/>
      <c r="AX17" s="214"/>
      <c r="AY17" s="214"/>
      <c r="AZ17" s="399"/>
      <c r="BA17" s="400"/>
      <c r="BB17" s="214"/>
      <c r="BC17" s="399"/>
      <c r="BD17" s="400"/>
      <c r="BE17" s="214"/>
      <c r="BF17" s="214"/>
      <c r="BG17" s="399"/>
      <c r="BH17" s="400"/>
      <c r="BI17" s="410"/>
    </row>
    <row r="18" spans="1:71" x14ac:dyDescent="0.25">
      <c r="A18" s="408"/>
      <c r="B18" s="369"/>
      <c r="C18" s="370"/>
      <c r="D18" s="213"/>
      <c r="E18" s="213"/>
      <c r="F18" s="369"/>
      <c r="G18" s="370"/>
      <c r="H18" s="213"/>
      <c r="I18" s="213"/>
      <c r="J18" s="369"/>
      <c r="K18" s="370"/>
      <c r="L18" s="213"/>
      <c r="M18" s="213"/>
      <c r="N18" s="369"/>
      <c r="O18" s="370"/>
      <c r="P18" s="213"/>
      <c r="Q18" s="213"/>
      <c r="R18" s="369"/>
      <c r="S18" s="370"/>
      <c r="T18" s="213"/>
      <c r="U18" s="213"/>
      <c r="V18" s="369"/>
      <c r="W18" s="370"/>
      <c r="X18" s="213"/>
      <c r="Y18" s="213"/>
      <c r="Z18" s="369"/>
      <c r="AA18" s="370"/>
      <c r="AB18" s="213"/>
      <c r="AC18" s="213"/>
      <c r="AD18" s="369"/>
      <c r="AE18" s="370"/>
      <c r="AF18" s="214"/>
      <c r="AG18" s="399"/>
      <c r="AH18" s="400"/>
      <c r="AI18" s="214"/>
      <c r="AJ18" s="214"/>
      <c r="AK18" s="399"/>
      <c r="AL18" s="400"/>
      <c r="AM18" s="214"/>
      <c r="AN18" s="399"/>
      <c r="AO18" s="400"/>
      <c r="AP18" s="214"/>
      <c r="AQ18" s="214"/>
      <c r="AR18" s="399"/>
      <c r="AS18" s="400"/>
      <c r="AT18" s="214"/>
      <c r="AU18" s="214"/>
      <c r="AV18" s="399"/>
      <c r="AW18" s="400"/>
      <c r="AX18" s="214"/>
      <c r="AY18" s="214"/>
      <c r="AZ18" s="399"/>
      <c r="BA18" s="400"/>
      <c r="BB18" s="214"/>
      <c r="BC18" s="399"/>
      <c r="BD18" s="400"/>
      <c r="BE18" s="214"/>
      <c r="BF18" s="214"/>
      <c r="BG18" s="399"/>
      <c r="BH18" s="400"/>
      <c r="BI18" s="410"/>
    </row>
    <row r="19" spans="1:71" x14ac:dyDescent="0.25">
      <c r="A19" s="408"/>
      <c r="B19" s="369"/>
      <c r="C19" s="370"/>
      <c r="D19" s="213"/>
      <c r="E19" s="213"/>
      <c r="F19" s="369"/>
      <c r="G19" s="370"/>
      <c r="H19" s="213"/>
      <c r="I19" s="213"/>
      <c r="J19" s="369"/>
      <c r="K19" s="370"/>
      <c r="L19" s="213"/>
      <c r="M19" s="213"/>
      <c r="N19" s="369"/>
      <c r="O19" s="370"/>
      <c r="P19" s="213"/>
      <c r="Q19" s="213"/>
      <c r="R19" s="369"/>
      <c r="S19" s="370"/>
      <c r="T19" s="213"/>
      <c r="U19" s="213"/>
      <c r="V19" s="369"/>
      <c r="W19" s="370"/>
      <c r="X19" s="213"/>
      <c r="Y19" s="213"/>
      <c r="Z19" s="369"/>
      <c r="AA19" s="370"/>
      <c r="AB19" s="213"/>
      <c r="AC19" s="213"/>
      <c r="AD19" s="369"/>
      <c r="AE19" s="370"/>
      <c r="AF19" s="214"/>
      <c r="AG19" s="399"/>
      <c r="AH19" s="400"/>
      <c r="AI19" s="214"/>
      <c r="AJ19" s="214"/>
      <c r="AK19" s="399"/>
      <c r="AL19" s="400"/>
      <c r="AM19" s="214"/>
      <c r="AN19" s="399"/>
      <c r="AO19" s="400"/>
      <c r="AP19" s="214"/>
      <c r="AQ19" s="214"/>
      <c r="AR19" s="399"/>
      <c r="AS19" s="400"/>
      <c r="AT19" s="214"/>
      <c r="AU19" s="214"/>
      <c r="AV19" s="399"/>
      <c r="AW19" s="400"/>
      <c r="AX19" s="214"/>
      <c r="AY19" s="214"/>
      <c r="AZ19" s="399"/>
      <c r="BA19" s="400"/>
      <c r="BB19" s="214"/>
      <c r="BC19" s="399"/>
      <c r="BD19" s="400"/>
      <c r="BE19" s="214"/>
      <c r="BF19" s="214"/>
      <c r="BG19" s="399"/>
      <c r="BH19" s="400"/>
      <c r="BI19" s="410"/>
    </row>
    <row r="20" spans="1:71" x14ac:dyDescent="0.25">
      <c r="A20" s="408"/>
      <c r="B20" s="369"/>
      <c r="C20" s="370"/>
      <c r="D20" s="213"/>
      <c r="E20" s="213"/>
      <c r="F20" s="369"/>
      <c r="G20" s="370"/>
      <c r="H20" s="213"/>
      <c r="I20" s="213"/>
      <c r="J20" s="369"/>
      <c r="K20" s="370"/>
      <c r="L20" s="213"/>
      <c r="M20" s="213"/>
      <c r="N20" s="369"/>
      <c r="O20" s="370"/>
      <c r="P20" s="213"/>
      <c r="Q20" s="213"/>
      <c r="R20" s="369"/>
      <c r="S20" s="370"/>
      <c r="T20" s="213"/>
      <c r="U20" s="213"/>
      <c r="V20" s="369"/>
      <c r="W20" s="370"/>
      <c r="X20" s="213"/>
      <c r="Y20" s="213"/>
      <c r="Z20" s="369"/>
      <c r="AA20" s="370"/>
      <c r="AB20" s="213"/>
      <c r="AC20" s="213"/>
      <c r="AD20" s="369"/>
      <c r="AE20" s="370"/>
      <c r="AF20" s="214"/>
      <c r="AG20" s="399"/>
      <c r="AH20" s="400"/>
      <c r="AI20" s="214"/>
      <c r="AJ20" s="214"/>
      <c r="AK20" s="399"/>
      <c r="AL20" s="400"/>
      <c r="AM20" s="214"/>
      <c r="AN20" s="399"/>
      <c r="AO20" s="400"/>
      <c r="AP20" s="214"/>
      <c r="AQ20" s="214"/>
      <c r="AR20" s="399"/>
      <c r="AS20" s="400"/>
      <c r="AT20" s="214"/>
      <c r="AU20" s="214"/>
      <c r="AV20" s="399"/>
      <c r="AW20" s="400"/>
      <c r="AX20" s="214"/>
      <c r="AY20" s="214"/>
      <c r="AZ20" s="399"/>
      <c r="BA20" s="400"/>
      <c r="BB20" s="214"/>
      <c r="BC20" s="399"/>
      <c r="BD20" s="400"/>
      <c r="BE20" s="214"/>
      <c r="BF20" s="214"/>
      <c r="BG20" s="399"/>
      <c r="BH20" s="400"/>
      <c r="BI20" s="410"/>
    </row>
    <row r="21" spans="1:71" x14ac:dyDescent="0.25">
      <c r="A21" s="408"/>
      <c r="B21" s="369"/>
      <c r="C21" s="370"/>
      <c r="D21" s="213"/>
      <c r="E21" s="213"/>
      <c r="F21" s="369"/>
      <c r="G21" s="370"/>
      <c r="H21" s="213"/>
      <c r="I21" s="213"/>
      <c r="J21" s="369"/>
      <c r="K21" s="370"/>
      <c r="L21" s="213"/>
      <c r="M21" s="213"/>
      <c r="N21" s="369"/>
      <c r="O21" s="370"/>
      <c r="P21" s="213"/>
      <c r="Q21" s="213"/>
      <c r="R21" s="369"/>
      <c r="S21" s="370"/>
      <c r="T21" s="213"/>
      <c r="U21" s="213"/>
      <c r="V21" s="369"/>
      <c r="W21" s="370"/>
      <c r="X21" s="213"/>
      <c r="Y21" s="213"/>
      <c r="Z21" s="369"/>
      <c r="AA21" s="370"/>
      <c r="AB21" s="213"/>
      <c r="AC21" s="213"/>
      <c r="AD21" s="369"/>
      <c r="AE21" s="370"/>
      <c r="AF21" s="214"/>
      <c r="AG21" s="399"/>
      <c r="AH21" s="400"/>
      <c r="AI21" s="214"/>
      <c r="AJ21" s="214"/>
      <c r="AK21" s="399"/>
      <c r="AL21" s="400"/>
      <c r="AM21" s="214"/>
      <c r="AN21" s="399"/>
      <c r="AO21" s="400"/>
      <c r="AP21" s="214"/>
      <c r="AQ21" s="214"/>
      <c r="AR21" s="399"/>
      <c r="AS21" s="400"/>
      <c r="AT21" s="214"/>
      <c r="AU21" s="214"/>
      <c r="AV21" s="399"/>
      <c r="AW21" s="400"/>
      <c r="AX21" s="214"/>
      <c r="AY21" s="214"/>
      <c r="AZ21" s="399"/>
      <c r="BA21" s="400"/>
      <c r="BB21" s="214"/>
      <c r="BC21" s="399"/>
      <c r="BD21" s="400"/>
      <c r="BE21" s="214"/>
      <c r="BF21" s="214"/>
      <c r="BG21" s="399"/>
      <c r="BH21" s="400"/>
      <c r="BI21" s="410"/>
      <c r="BS21" s="20"/>
    </row>
    <row r="22" spans="1:71" x14ac:dyDescent="0.25">
      <c r="A22" s="408"/>
      <c r="B22" s="369"/>
      <c r="C22" s="370"/>
      <c r="D22" s="213"/>
      <c r="E22" s="213"/>
      <c r="F22" s="369"/>
      <c r="G22" s="370"/>
      <c r="H22" s="213"/>
      <c r="I22" s="213"/>
      <c r="J22" s="369"/>
      <c r="K22" s="370"/>
      <c r="L22" s="213"/>
      <c r="M22" s="213"/>
      <c r="N22" s="369"/>
      <c r="O22" s="370"/>
      <c r="P22" s="213"/>
      <c r="Q22" s="213"/>
      <c r="R22" s="369"/>
      <c r="S22" s="370"/>
      <c r="T22" s="213"/>
      <c r="U22" s="213"/>
      <c r="V22" s="369"/>
      <c r="W22" s="370"/>
      <c r="X22" s="213"/>
      <c r="Y22" s="213"/>
      <c r="Z22" s="369"/>
      <c r="AA22" s="370"/>
      <c r="AB22" s="213"/>
      <c r="AC22" s="213"/>
      <c r="AD22" s="369"/>
      <c r="AE22" s="370"/>
      <c r="AF22" s="214"/>
      <c r="AG22" s="399"/>
      <c r="AH22" s="400"/>
      <c r="AI22" s="214"/>
      <c r="AJ22" s="214"/>
      <c r="AK22" s="399"/>
      <c r="AL22" s="400"/>
      <c r="AM22" s="214"/>
      <c r="AN22" s="399"/>
      <c r="AO22" s="400"/>
      <c r="AP22" s="214"/>
      <c r="AQ22" s="214"/>
      <c r="AR22" s="399"/>
      <c r="AS22" s="400"/>
      <c r="AT22" s="214"/>
      <c r="AU22" s="214"/>
      <c r="AV22" s="399"/>
      <c r="AW22" s="400"/>
      <c r="AX22" s="214"/>
      <c r="AY22" s="214"/>
      <c r="AZ22" s="399"/>
      <c r="BA22" s="400"/>
      <c r="BB22" s="214"/>
      <c r="BC22" s="399"/>
      <c r="BD22" s="400"/>
      <c r="BE22" s="214"/>
      <c r="BF22" s="214"/>
      <c r="BG22" s="399"/>
      <c r="BH22" s="400"/>
      <c r="BI22" s="410"/>
    </row>
    <row r="23" spans="1:71" x14ac:dyDescent="0.25">
      <c r="A23" s="408"/>
      <c r="B23" s="371"/>
      <c r="C23" s="372"/>
      <c r="D23" s="213"/>
      <c r="E23" s="213"/>
      <c r="F23" s="371"/>
      <c r="G23" s="372"/>
      <c r="H23" s="213"/>
      <c r="I23" s="213"/>
      <c r="J23" s="371"/>
      <c r="K23" s="372"/>
      <c r="L23" s="213"/>
      <c r="M23" s="213"/>
      <c r="N23" s="371"/>
      <c r="O23" s="372"/>
      <c r="P23" s="213"/>
      <c r="Q23" s="213"/>
      <c r="R23" s="371"/>
      <c r="S23" s="372"/>
      <c r="T23" s="213"/>
      <c r="U23" s="213"/>
      <c r="V23" s="371"/>
      <c r="W23" s="372"/>
      <c r="X23" s="213"/>
      <c r="Y23" s="213"/>
      <c r="Z23" s="371"/>
      <c r="AA23" s="372"/>
      <c r="AB23" s="213"/>
      <c r="AC23" s="213"/>
      <c r="AD23" s="371"/>
      <c r="AE23" s="372"/>
      <c r="AF23" s="214"/>
      <c r="AG23" s="401"/>
      <c r="AH23" s="402"/>
      <c r="AI23" s="214"/>
      <c r="AJ23" s="214"/>
      <c r="AK23" s="401"/>
      <c r="AL23" s="402"/>
      <c r="AM23" s="214"/>
      <c r="AN23" s="401"/>
      <c r="AO23" s="402"/>
      <c r="AP23" s="214"/>
      <c r="AQ23" s="214"/>
      <c r="AR23" s="401"/>
      <c r="AS23" s="402"/>
      <c r="AT23" s="214"/>
      <c r="AU23" s="214"/>
      <c r="AV23" s="401"/>
      <c r="AW23" s="402"/>
      <c r="AX23" s="214"/>
      <c r="AY23" s="214"/>
      <c r="AZ23" s="401"/>
      <c r="BA23" s="402"/>
      <c r="BB23" s="214"/>
      <c r="BC23" s="401"/>
      <c r="BD23" s="402"/>
      <c r="BE23" s="214"/>
      <c r="BF23" s="214"/>
      <c r="BG23" s="401"/>
      <c r="BH23" s="402"/>
      <c r="BI23" s="410"/>
    </row>
    <row r="24" spans="1:71" x14ac:dyDescent="0.25">
      <c r="A24" s="216"/>
      <c r="B24" s="232"/>
      <c r="C24" s="232"/>
      <c r="D24" s="186"/>
      <c r="E24" s="186"/>
      <c r="F24" s="232"/>
      <c r="G24" s="232"/>
      <c r="H24" s="186"/>
      <c r="I24" s="186"/>
      <c r="J24" s="232"/>
      <c r="K24" s="232"/>
      <c r="L24" s="186"/>
      <c r="M24" s="186"/>
      <c r="N24" s="232"/>
      <c r="O24" s="232"/>
      <c r="P24" s="186"/>
      <c r="Q24" s="186"/>
      <c r="R24" s="232"/>
      <c r="S24" s="232"/>
      <c r="T24" s="186"/>
      <c r="U24" s="186"/>
      <c r="V24" s="232"/>
      <c r="W24" s="232"/>
      <c r="X24" s="186"/>
      <c r="Y24" s="186"/>
      <c r="Z24" s="232"/>
      <c r="AA24" s="232"/>
      <c r="AB24" s="186"/>
      <c r="AC24" s="186"/>
      <c r="AD24" s="232"/>
      <c r="AE24" s="232"/>
      <c r="AF24" s="186"/>
      <c r="AG24" s="232"/>
      <c r="AH24" s="232"/>
      <c r="AI24" s="186"/>
      <c r="AJ24" s="186"/>
      <c r="AK24" s="232"/>
      <c r="AL24" s="232"/>
      <c r="AM24" s="186"/>
      <c r="AN24" s="232"/>
      <c r="AO24" s="232"/>
      <c r="AP24" s="186"/>
      <c r="AQ24" s="186"/>
      <c r="AR24" s="232"/>
      <c r="AS24" s="232"/>
      <c r="AT24" s="186"/>
      <c r="AU24" s="186"/>
      <c r="AV24" s="232"/>
      <c r="AW24" s="232"/>
      <c r="AX24" s="186"/>
      <c r="AY24" s="186"/>
      <c r="AZ24" s="232"/>
      <c r="BA24" s="232"/>
      <c r="BB24" s="186"/>
      <c r="BC24" s="232"/>
      <c r="BD24" s="232"/>
      <c r="BE24" s="186"/>
      <c r="BF24" s="186"/>
      <c r="BG24" s="232"/>
      <c r="BH24" s="232"/>
      <c r="BI24" s="216"/>
    </row>
    <row r="25" spans="1:71" x14ac:dyDescent="0.25">
      <c r="A25" s="216"/>
      <c r="B25" s="232"/>
      <c r="C25" s="232"/>
      <c r="D25" s="186"/>
      <c r="E25" s="186"/>
      <c r="F25" s="232"/>
      <c r="G25" s="232"/>
      <c r="H25" s="186"/>
      <c r="I25" s="186"/>
      <c r="J25" s="232"/>
      <c r="K25" s="232"/>
      <c r="L25" s="186"/>
      <c r="M25" s="186"/>
      <c r="N25" s="232"/>
      <c r="O25" s="232"/>
      <c r="P25" s="186"/>
      <c r="Q25" s="186"/>
      <c r="R25" s="232"/>
      <c r="S25" s="232"/>
      <c r="T25" s="186"/>
      <c r="U25" s="186"/>
      <c r="V25" s="232"/>
      <c r="W25" s="232"/>
      <c r="X25" s="186"/>
      <c r="Y25" s="186"/>
      <c r="Z25" s="232"/>
      <c r="AA25" s="232"/>
      <c r="AB25" s="186"/>
      <c r="AC25" s="186"/>
      <c r="AD25" s="232"/>
      <c r="AE25" s="232"/>
      <c r="AF25" s="186"/>
      <c r="AG25" s="232"/>
      <c r="AH25" s="232"/>
      <c r="AI25" s="186"/>
      <c r="AJ25" s="186"/>
      <c r="AK25" s="232"/>
      <c r="AL25" s="232"/>
      <c r="AM25" s="186"/>
      <c r="AN25" s="232"/>
      <c r="AO25" s="232"/>
      <c r="AP25" s="186"/>
      <c r="AQ25" s="186"/>
      <c r="AR25" s="232"/>
      <c r="AS25" s="232"/>
      <c r="AT25" s="186"/>
      <c r="AU25" s="186"/>
      <c r="AV25" s="232"/>
      <c r="AW25" s="232"/>
      <c r="AX25" s="186"/>
      <c r="AY25" s="186"/>
      <c r="AZ25" s="232"/>
      <c r="BA25" s="232"/>
      <c r="BB25" s="186"/>
      <c r="BC25" s="232"/>
      <c r="BD25" s="232"/>
      <c r="BE25" s="186"/>
      <c r="BF25" s="186"/>
      <c r="BG25" s="232"/>
      <c r="BH25" s="232"/>
      <c r="BI25" s="216"/>
    </row>
    <row r="26" spans="1:71" x14ac:dyDescent="0.25">
      <c r="A26" s="216"/>
      <c r="B26" s="232"/>
      <c r="C26" s="232"/>
      <c r="D26" s="186"/>
      <c r="E26" s="186"/>
      <c r="F26" s="232"/>
      <c r="G26" s="232"/>
      <c r="H26" s="186"/>
      <c r="I26" s="186"/>
      <c r="J26" s="232"/>
      <c r="K26" s="232"/>
      <c r="L26" s="186"/>
      <c r="M26" s="186"/>
      <c r="N26" s="232"/>
      <c r="O26" s="232"/>
      <c r="P26" s="186"/>
      <c r="Q26" s="186"/>
      <c r="R26" s="232"/>
      <c r="S26" s="232"/>
      <c r="T26" s="186"/>
      <c r="U26" s="186"/>
      <c r="V26" s="232"/>
      <c r="W26" s="232"/>
      <c r="X26" s="186"/>
      <c r="Y26" s="186"/>
      <c r="Z26" s="232"/>
      <c r="AA26" s="232"/>
      <c r="AB26" s="186"/>
      <c r="AC26" s="186"/>
      <c r="AD26" s="232"/>
      <c r="AE26" s="232"/>
      <c r="AF26" s="186"/>
      <c r="AG26" s="232"/>
      <c r="AH26" s="232"/>
      <c r="AI26" s="186"/>
      <c r="AJ26" s="186"/>
      <c r="AK26" s="232"/>
      <c r="AL26" s="232"/>
      <c r="AM26" s="186"/>
      <c r="AN26" s="232"/>
      <c r="AO26" s="232"/>
      <c r="AP26" s="186"/>
      <c r="AQ26" s="186"/>
      <c r="AR26" s="232"/>
      <c r="AS26" s="232"/>
      <c r="AT26" s="186"/>
      <c r="AU26" s="186"/>
      <c r="AV26" s="232"/>
      <c r="AW26" s="232"/>
      <c r="AX26" s="186"/>
      <c r="AY26" s="186"/>
      <c r="AZ26" s="232"/>
      <c r="BA26" s="232"/>
      <c r="BB26" s="186"/>
      <c r="BC26" s="232"/>
      <c r="BD26" s="232"/>
      <c r="BE26" s="186"/>
      <c r="BF26" s="186"/>
      <c r="BG26" s="232"/>
      <c r="BH26" s="232"/>
      <c r="BI26" s="216"/>
    </row>
    <row r="27" spans="1:71" ht="13.15" customHeight="1" x14ac:dyDescent="0.25">
      <c r="A27" s="383" t="s">
        <v>93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87"/>
    </row>
    <row r="28" spans="1:71" ht="13.15" customHeight="1" x14ac:dyDescent="0.25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20"/>
    </row>
    <row r="29" spans="1:71" ht="13.15" customHeight="1" x14ac:dyDescent="0.25">
      <c r="A29" s="413">
        <v>42988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378" t="s">
        <v>94</v>
      </c>
      <c r="P29" s="378"/>
      <c r="Q29" s="378"/>
      <c r="R29" s="378"/>
      <c r="S29" s="198"/>
      <c r="T29" s="198"/>
      <c r="U29" s="198"/>
      <c r="V29" s="198"/>
      <c r="W29" s="198"/>
      <c r="X29" s="186"/>
      <c r="Y29" s="198"/>
      <c r="Z29" s="198"/>
      <c r="AA29" s="198"/>
      <c r="AB29" s="198"/>
      <c r="AC29" s="198"/>
      <c r="AD29" s="198"/>
      <c r="AE29" s="198"/>
      <c r="AF29" s="198"/>
      <c r="AG29" s="198"/>
      <c r="AH29" s="360" t="s">
        <v>95</v>
      </c>
      <c r="AI29" s="360"/>
      <c r="AJ29" s="360"/>
      <c r="AK29" s="360"/>
      <c r="AL29" s="186"/>
      <c r="AM29" s="198"/>
      <c r="AN29" s="198"/>
      <c r="AO29" s="198"/>
      <c r="AP29" s="198"/>
      <c r="AQ29" s="198"/>
      <c r="AR29" s="198"/>
      <c r="AS29" s="378" t="s">
        <v>96</v>
      </c>
      <c r="AT29" s="378"/>
      <c r="AU29" s="378"/>
      <c r="AV29" s="378"/>
      <c r="AW29" s="198"/>
      <c r="AX29" s="198"/>
      <c r="AY29" s="198"/>
      <c r="AZ29" s="198"/>
      <c r="BA29" s="198"/>
      <c r="BB29" s="198"/>
      <c r="BC29" s="186"/>
      <c r="BD29" s="360" t="s">
        <v>97</v>
      </c>
      <c r="BE29" s="360"/>
      <c r="BF29" s="360"/>
      <c r="BG29" s="360"/>
      <c r="BH29" s="198"/>
      <c r="BI29" s="415" t="s">
        <v>315</v>
      </c>
    </row>
    <row r="30" spans="1:71" x14ac:dyDescent="0.25">
      <c r="A30" s="413"/>
      <c r="B30" s="198"/>
      <c r="C30" s="198"/>
      <c r="D30" s="198"/>
      <c r="E30" s="198"/>
      <c r="F30" s="198"/>
      <c r="G30" s="198"/>
      <c r="H30" s="198"/>
      <c r="I30" s="168"/>
      <c r="J30" s="168"/>
      <c r="K30" s="168"/>
      <c r="L30" s="168"/>
      <c r="M30" s="168"/>
      <c r="N30" s="168"/>
      <c r="O30" s="168"/>
      <c r="P30" s="168"/>
      <c r="Q30" s="165"/>
      <c r="R30" s="168"/>
      <c r="S30" s="168"/>
      <c r="T30" s="168"/>
      <c r="U30" s="168"/>
      <c r="V30" s="168"/>
      <c r="W30" s="168"/>
      <c r="X30" s="168"/>
      <c r="Y30" s="198"/>
      <c r="Z30" s="198"/>
      <c r="AA30" s="198"/>
      <c r="AB30" s="198"/>
      <c r="AC30" s="198"/>
      <c r="AD30" s="198"/>
      <c r="AE30" s="198"/>
      <c r="AF30" s="198"/>
      <c r="AG30" s="198"/>
      <c r="AH30" s="168"/>
      <c r="AI30" s="168"/>
      <c r="AJ30" s="165"/>
      <c r="AK30" s="168"/>
      <c r="AL30" s="186"/>
      <c r="AM30" s="198"/>
      <c r="AN30" s="198"/>
      <c r="AO30" s="198"/>
      <c r="AP30" s="198"/>
      <c r="AQ30" s="168"/>
      <c r="AR30" s="168"/>
      <c r="AS30" s="168"/>
      <c r="AT30" s="168"/>
      <c r="AU30" s="165"/>
      <c r="AV30" s="168"/>
      <c r="AW30" s="168"/>
      <c r="AX30" s="168"/>
      <c r="AY30" s="198"/>
      <c r="AZ30" s="198"/>
      <c r="BA30" s="198"/>
      <c r="BB30" s="198"/>
      <c r="BC30" s="186"/>
      <c r="BD30" s="168"/>
      <c r="BE30" s="168"/>
      <c r="BF30" s="165"/>
      <c r="BG30" s="168"/>
      <c r="BH30" s="198"/>
      <c r="BI30" s="415"/>
    </row>
    <row r="31" spans="1:71" x14ac:dyDescent="0.25">
      <c r="A31" s="413"/>
      <c r="B31" s="198"/>
      <c r="C31" s="198"/>
      <c r="D31" s="198"/>
      <c r="E31" s="198"/>
      <c r="F31" s="198"/>
      <c r="G31" s="198"/>
      <c r="H31" s="199"/>
      <c r="I31" s="198"/>
      <c r="J31" s="198"/>
      <c r="K31" s="198"/>
      <c r="L31" s="198"/>
      <c r="M31" s="198"/>
      <c r="N31" s="198"/>
      <c r="O31" s="416" t="s">
        <v>198</v>
      </c>
      <c r="P31" s="416"/>
      <c r="Q31" s="416"/>
      <c r="R31" s="416"/>
      <c r="S31" s="198"/>
      <c r="T31" s="198"/>
      <c r="U31" s="198"/>
      <c r="V31" s="198"/>
      <c r="W31" s="198"/>
      <c r="X31" s="199"/>
      <c r="Y31" s="198"/>
      <c r="Z31" s="198"/>
      <c r="AA31" s="198"/>
      <c r="AB31" s="198"/>
      <c r="AC31" s="198"/>
      <c r="AD31" s="198"/>
      <c r="AE31" s="198"/>
      <c r="AF31" s="198"/>
      <c r="AG31" s="199"/>
      <c r="AH31" s="384" t="s">
        <v>199</v>
      </c>
      <c r="AI31" s="416"/>
      <c r="AJ31" s="416"/>
      <c r="AK31" s="385"/>
      <c r="AL31" s="186"/>
      <c r="AM31" s="198"/>
      <c r="AN31" s="198"/>
      <c r="AO31" s="198"/>
      <c r="AP31" s="199"/>
      <c r="AQ31" s="198"/>
      <c r="AR31" s="198"/>
      <c r="AS31" s="416" t="s">
        <v>417</v>
      </c>
      <c r="AT31" s="416"/>
      <c r="AU31" s="416"/>
      <c r="AV31" s="416"/>
      <c r="AW31" s="198"/>
      <c r="AX31" s="199"/>
      <c r="AY31" s="198"/>
      <c r="AZ31" s="198"/>
      <c r="BA31" s="198"/>
      <c r="BB31" s="198"/>
      <c r="BC31" s="199"/>
      <c r="BD31" s="384" t="s">
        <v>135</v>
      </c>
      <c r="BE31" s="416"/>
      <c r="BF31" s="416"/>
      <c r="BG31" s="385"/>
      <c r="BH31" s="198"/>
      <c r="BI31" s="415"/>
    </row>
    <row r="32" spans="1:71" x14ac:dyDescent="0.25">
      <c r="A32" s="413"/>
      <c r="B32" s="198"/>
      <c r="C32" s="198"/>
      <c r="D32" s="198"/>
      <c r="E32" s="198"/>
      <c r="F32" s="198"/>
      <c r="G32" s="198"/>
      <c r="H32" s="199"/>
      <c r="I32" s="198"/>
      <c r="J32" s="198"/>
      <c r="K32" s="198"/>
      <c r="L32" s="198"/>
      <c r="M32" s="198"/>
      <c r="N32" s="198"/>
      <c r="O32" s="417"/>
      <c r="P32" s="417"/>
      <c r="Q32" s="417"/>
      <c r="R32" s="417"/>
      <c r="S32" s="198"/>
      <c r="T32" s="198"/>
      <c r="U32" s="198"/>
      <c r="V32" s="198"/>
      <c r="W32" s="198"/>
      <c r="X32" s="199"/>
      <c r="Y32" s="198"/>
      <c r="Z32" s="198"/>
      <c r="AA32" s="198"/>
      <c r="AB32" s="198"/>
      <c r="AC32" s="198"/>
      <c r="AD32" s="198"/>
      <c r="AE32" s="198"/>
      <c r="AF32" s="198"/>
      <c r="AG32" s="199"/>
      <c r="AH32" s="386"/>
      <c r="AI32" s="417"/>
      <c r="AJ32" s="417"/>
      <c r="AK32" s="387"/>
      <c r="AL32" s="186"/>
      <c r="AM32" s="198"/>
      <c r="AN32" s="198"/>
      <c r="AO32" s="198"/>
      <c r="AP32" s="199"/>
      <c r="AQ32" s="198"/>
      <c r="AR32" s="198"/>
      <c r="AS32" s="417"/>
      <c r="AT32" s="417"/>
      <c r="AU32" s="417"/>
      <c r="AV32" s="417"/>
      <c r="AW32" s="198"/>
      <c r="AX32" s="199"/>
      <c r="AY32" s="198"/>
      <c r="AZ32" s="198"/>
      <c r="BA32" s="198"/>
      <c r="BB32" s="198"/>
      <c r="BC32" s="199"/>
      <c r="BD32" s="386"/>
      <c r="BE32" s="417"/>
      <c r="BF32" s="417"/>
      <c r="BG32" s="387"/>
      <c r="BH32" s="198"/>
      <c r="BI32" s="415"/>
    </row>
    <row r="33" spans="1:64" ht="13.15" thickBot="1" x14ac:dyDescent="0.3">
      <c r="A33" s="413"/>
      <c r="B33" s="186"/>
      <c r="C33" s="186"/>
      <c r="D33" s="186"/>
      <c r="E33" s="186"/>
      <c r="F33" s="186"/>
      <c r="G33" s="186"/>
      <c r="H33" s="199"/>
      <c r="I33" s="186"/>
      <c r="J33" s="186"/>
      <c r="K33" s="186"/>
      <c r="L33" s="186"/>
      <c r="M33" s="186"/>
      <c r="N33" s="186"/>
      <c r="O33" s="202"/>
      <c r="P33" s="202"/>
      <c r="Q33" s="202"/>
      <c r="R33" s="202"/>
      <c r="S33" s="186"/>
      <c r="T33" s="186"/>
      <c r="U33" s="186"/>
      <c r="V33" s="186"/>
      <c r="W33" s="186"/>
      <c r="X33" s="199"/>
      <c r="Y33" s="186"/>
      <c r="Z33" s="186"/>
      <c r="AA33" s="186"/>
      <c r="AB33" s="186"/>
      <c r="AC33" s="186"/>
      <c r="AD33" s="186"/>
      <c r="AE33" s="186"/>
      <c r="AF33" s="186"/>
      <c r="AG33" s="199"/>
      <c r="AH33" s="208"/>
      <c r="AI33" s="202"/>
      <c r="AJ33" s="202"/>
      <c r="AK33" s="209"/>
      <c r="AL33" s="186"/>
      <c r="AM33" s="210"/>
      <c r="AN33" s="210"/>
      <c r="AO33" s="210"/>
      <c r="AP33" s="211"/>
      <c r="AQ33" s="210"/>
      <c r="AR33" s="210"/>
      <c r="AS33" s="210"/>
      <c r="AT33" s="210"/>
      <c r="AU33" s="210"/>
      <c r="AV33" s="210"/>
      <c r="AW33" s="210"/>
      <c r="AX33" s="211"/>
      <c r="AY33" s="210"/>
      <c r="AZ33" s="210"/>
      <c r="BA33" s="210"/>
      <c r="BB33" s="210"/>
      <c r="BC33" s="211"/>
      <c r="BD33" s="212"/>
      <c r="BE33" s="210"/>
      <c r="BF33" s="210"/>
      <c r="BG33" s="211"/>
      <c r="BH33" s="210"/>
      <c r="BI33" s="415"/>
    </row>
    <row r="34" spans="1:64" ht="13.15" customHeight="1" x14ac:dyDescent="0.25">
      <c r="A34" s="410">
        <v>42987</v>
      </c>
      <c r="B34" s="198"/>
      <c r="C34" s="198"/>
      <c r="D34" s="198"/>
      <c r="E34" s="168"/>
      <c r="F34" s="168"/>
      <c r="G34" s="168"/>
      <c r="H34" s="201"/>
      <c r="I34" s="168"/>
      <c r="J34" s="168"/>
      <c r="K34" s="168"/>
      <c r="L34" s="168"/>
      <c r="M34" s="186"/>
      <c r="N34" s="186"/>
      <c r="O34" s="186"/>
      <c r="P34" s="186"/>
      <c r="Q34" s="186"/>
      <c r="R34" s="186"/>
      <c r="S34" s="186"/>
      <c r="T34" s="198"/>
      <c r="U34" s="168"/>
      <c r="V34" s="168"/>
      <c r="W34" s="168"/>
      <c r="X34" s="201"/>
      <c r="Y34" s="168"/>
      <c r="Z34" s="168"/>
      <c r="AA34" s="168"/>
      <c r="AB34" s="168"/>
      <c r="AC34" s="198"/>
      <c r="AD34" s="198"/>
      <c r="AE34" s="198"/>
      <c r="AF34" s="198"/>
      <c r="AG34" s="199"/>
      <c r="AH34" s="186"/>
      <c r="AI34" s="186"/>
      <c r="AJ34" s="186"/>
      <c r="AK34" s="199"/>
      <c r="AL34" s="236"/>
      <c r="AM34" s="186"/>
      <c r="AN34" s="186"/>
      <c r="AO34" s="168"/>
      <c r="AP34" s="201"/>
      <c r="AQ34" s="168"/>
      <c r="AR34" s="168"/>
      <c r="AS34" s="186"/>
      <c r="AT34" s="186"/>
      <c r="AU34" s="186"/>
      <c r="AV34" s="186"/>
      <c r="AW34" s="168"/>
      <c r="AX34" s="201"/>
      <c r="AY34" s="168"/>
      <c r="AZ34" s="168"/>
      <c r="BA34" s="186"/>
      <c r="BB34" s="186"/>
      <c r="BC34" s="186"/>
      <c r="BD34" s="185"/>
      <c r="BE34" s="186"/>
      <c r="BF34" s="186"/>
      <c r="BG34" s="199"/>
      <c r="BH34" s="186"/>
      <c r="BI34" s="415"/>
    </row>
    <row r="35" spans="1:64" x14ac:dyDescent="0.25">
      <c r="A35" s="410"/>
      <c r="B35" s="198"/>
      <c r="C35" s="198"/>
      <c r="D35" s="199"/>
      <c r="E35" s="198"/>
      <c r="F35" s="198"/>
      <c r="G35" s="359" t="s">
        <v>159</v>
      </c>
      <c r="H35" s="359"/>
      <c r="I35" s="359"/>
      <c r="J35" s="359"/>
      <c r="K35" s="198"/>
      <c r="L35" s="199"/>
      <c r="M35" s="186"/>
      <c r="N35" s="186"/>
      <c r="O35" s="186"/>
      <c r="P35" s="186"/>
      <c r="Q35" s="186"/>
      <c r="R35" s="186"/>
      <c r="S35" s="186"/>
      <c r="T35" s="199"/>
      <c r="U35" s="198"/>
      <c r="V35" s="198"/>
      <c r="W35" s="359" t="s">
        <v>414</v>
      </c>
      <c r="X35" s="359"/>
      <c r="Y35" s="359"/>
      <c r="Z35" s="359"/>
      <c r="AA35" s="198"/>
      <c r="AB35" s="199"/>
      <c r="AC35" s="198"/>
      <c r="AD35" s="198"/>
      <c r="AE35" s="198"/>
      <c r="AF35" s="198"/>
      <c r="AG35" s="199"/>
      <c r="AH35" s="198"/>
      <c r="AI35" s="186"/>
      <c r="AJ35" s="186"/>
      <c r="AK35" s="199"/>
      <c r="AL35" s="236"/>
      <c r="AM35" s="186"/>
      <c r="AN35" s="199"/>
      <c r="AO35" s="403" t="s">
        <v>407</v>
      </c>
      <c r="AP35" s="359"/>
      <c r="AQ35" s="359"/>
      <c r="AR35" s="404"/>
      <c r="AS35" s="198"/>
      <c r="AT35" s="198"/>
      <c r="AU35" s="198"/>
      <c r="AV35" s="199"/>
      <c r="AW35" s="403" t="s">
        <v>139</v>
      </c>
      <c r="AX35" s="359"/>
      <c r="AY35" s="359"/>
      <c r="AZ35" s="404"/>
      <c r="BA35" s="198"/>
      <c r="BB35" s="198"/>
      <c r="BC35" s="199"/>
      <c r="BD35" s="198"/>
      <c r="BE35" s="186"/>
      <c r="BF35" s="186"/>
      <c r="BG35" s="199"/>
      <c r="BH35" s="198"/>
      <c r="BI35" s="415"/>
    </row>
    <row r="36" spans="1:64" ht="13.15" thickBot="1" x14ac:dyDescent="0.3">
      <c r="A36" s="410"/>
      <c r="B36" s="210"/>
      <c r="C36" s="210"/>
      <c r="D36" s="211"/>
      <c r="E36" s="210"/>
      <c r="F36" s="210"/>
      <c r="G36" s="377"/>
      <c r="H36" s="377"/>
      <c r="I36" s="377"/>
      <c r="J36" s="377"/>
      <c r="K36" s="210"/>
      <c r="L36" s="211"/>
      <c r="M36" s="210"/>
      <c r="N36" s="210"/>
      <c r="O36" s="210"/>
      <c r="P36" s="210"/>
      <c r="Q36" s="210"/>
      <c r="R36" s="210"/>
      <c r="S36" s="210"/>
      <c r="T36" s="211"/>
      <c r="U36" s="210"/>
      <c r="V36" s="210"/>
      <c r="W36" s="377"/>
      <c r="X36" s="377"/>
      <c r="Y36" s="377"/>
      <c r="Z36" s="377"/>
      <c r="AA36" s="210"/>
      <c r="AB36" s="211"/>
      <c r="AC36" s="210"/>
      <c r="AD36" s="210"/>
      <c r="AE36" s="210"/>
      <c r="AF36" s="210"/>
      <c r="AG36" s="211"/>
      <c r="AH36" s="210"/>
      <c r="AI36" s="210"/>
      <c r="AJ36" s="210"/>
      <c r="AK36" s="211"/>
      <c r="AL36" s="237"/>
      <c r="AM36" s="186"/>
      <c r="AN36" s="199"/>
      <c r="AO36" s="405"/>
      <c r="AP36" s="360"/>
      <c r="AQ36" s="360"/>
      <c r="AR36" s="406"/>
      <c r="AS36" s="186"/>
      <c r="AT36" s="186"/>
      <c r="AU36" s="186"/>
      <c r="AV36" s="199"/>
      <c r="AW36" s="405"/>
      <c r="AX36" s="360"/>
      <c r="AY36" s="360"/>
      <c r="AZ36" s="406"/>
      <c r="BA36" s="186"/>
      <c r="BB36" s="186"/>
      <c r="BC36" s="199"/>
      <c r="BD36" s="186"/>
      <c r="BE36" s="186"/>
      <c r="BF36" s="186"/>
      <c r="BG36" s="199"/>
      <c r="BH36" s="186"/>
      <c r="BI36" s="415"/>
      <c r="BK36" s="20"/>
      <c r="BL36" s="20"/>
    </row>
    <row r="37" spans="1:64" ht="13.15" customHeight="1" x14ac:dyDescent="0.25">
      <c r="A37" s="410"/>
      <c r="B37" s="198"/>
      <c r="C37" s="168"/>
      <c r="D37" s="201"/>
      <c r="E37" s="168"/>
      <c r="F37" s="168"/>
      <c r="G37" s="198"/>
      <c r="H37" s="198"/>
      <c r="I37" s="198"/>
      <c r="J37" s="198"/>
      <c r="K37" s="168"/>
      <c r="L37" s="168"/>
      <c r="M37" s="165"/>
      <c r="N37" s="168"/>
      <c r="O37" s="198"/>
      <c r="P37" s="198"/>
      <c r="Q37" s="198"/>
      <c r="R37" s="198"/>
      <c r="S37" s="168"/>
      <c r="T37" s="201"/>
      <c r="U37" s="168"/>
      <c r="V37" s="168"/>
      <c r="W37" s="198"/>
      <c r="X37" s="198"/>
      <c r="Y37" s="198"/>
      <c r="Z37" s="198"/>
      <c r="AA37" s="168"/>
      <c r="AB37" s="201"/>
      <c r="AC37" s="168"/>
      <c r="AD37" s="168"/>
      <c r="AE37" s="198"/>
      <c r="AF37" s="198"/>
      <c r="AG37" s="199"/>
      <c r="AH37" s="198"/>
      <c r="AI37" s="198"/>
      <c r="AJ37" s="198"/>
      <c r="AK37" s="199"/>
      <c r="AL37" s="198"/>
      <c r="AM37" s="198"/>
      <c r="AN37" s="199"/>
      <c r="AO37" s="198"/>
      <c r="AP37" s="198"/>
      <c r="AQ37" s="198"/>
      <c r="AR37" s="199"/>
      <c r="AS37" s="198"/>
      <c r="AT37" s="198"/>
      <c r="AU37" s="198"/>
      <c r="AV37" s="199"/>
      <c r="AW37" s="198"/>
      <c r="AX37" s="198"/>
      <c r="AY37" s="198"/>
      <c r="AZ37" s="199"/>
      <c r="BA37" s="198"/>
      <c r="BB37" s="198"/>
      <c r="BC37" s="199"/>
      <c r="BD37" s="198"/>
      <c r="BE37" s="198"/>
      <c r="BF37" s="198"/>
      <c r="BG37" s="199"/>
      <c r="BH37" s="198"/>
      <c r="BI37" s="415"/>
    </row>
    <row r="38" spans="1:64" x14ac:dyDescent="0.25">
      <c r="A38" s="410"/>
      <c r="B38" s="199"/>
      <c r="C38" s="198"/>
      <c r="D38" s="359" t="s">
        <v>405</v>
      </c>
      <c r="E38" s="359"/>
      <c r="F38" s="199"/>
      <c r="G38" s="198"/>
      <c r="H38" s="198"/>
      <c r="I38" s="198"/>
      <c r="J38" s="199"/>
      <c r="K38" s="198"/>
      <c r="L38" s="359" t="s">
        <v>168</v>
      </c>
      <c r="M38" s="359"/>
      <c r="N38" s="199"/>
      <c r="O38" s="198"/>
      <c r="P38" s="198"/>
      <c r="Q38" s="198"/>
      <c r="R38" s="199"/>
      <c r="S38" s="198"/>
      <c r="T38" s="359" t="s">
        <v>177</v>
      </c>
      <c r="U38" s="359"/>
      <c r="V38" s="199"/>
      <c r="W38" s="198"/>
      <c r="X38" s="198"/>
      <c r="Y38" s="198"/>
      <c r="Z38" s="199"/>
      <c r="AA38" s="198"/>
      <c r="AB38" s="359" t="s">
        <v>406</v>
      </c>
      <c r="AC38" s="359"/>
      <c r="AD38" s="199"/>
      <c r="AE38" s="198"/>
      <c r="AF38" s="198"/>
      <c r="AG38" s="199"/>
      <c r="AH38" s="198"/>
      <c r="AI38" s="198"/>
      <c r="AJ38" s="198"/>
      <c r="AK38" s="199"/>
      <c r="AL38" s="198"/>
      <c r="AM38" s="198"/>
      <c r="AN38" s="199"/>
      <c r="AO38" s="198"/>
      <c r="AP38" s="198"/>
      <c r="AQ38" s="198"/>
      <c r="AR38" s="199"/>
      <c r="AS38" s="198"/>
      <c r="AT38" s="198"/>
      <c r="AU38" s="198"/>
      <c r="AV38" s="199"/>
      <c r="AW38" s="198"/>
      <c r="AX38" s="198"/>
      <c r="AY38" s="198"/>
      <c r="AZ38" s="199"/>
      <c r="BA38" s="198"/>
      <c r="BB38" s="198"/>
      <c r="BC38" s="199"/>
      <c r="BD38" s="198"/>
      <c r="BE38" s="198"/>
      <c r="BF38" s="198"/>
      <c r="BG38" s="199"/>
      <c r="BH38" s="198"/>
      <c r="BI38" s="415"/>
    </row>
    <row r="39" spans="1:64" x14ac:dyDescent="0.25">
      <c r="A39" s="410"/>
      <c r="B39" s="199"/>
      <c r="C39" s="198"/>
      <c r="D39" s="378"/>
      <c r="E39" s="378"/>
      <c r="F39" s="199"/>
      <c r="G39" s="198"/>
      <c r="H39" s="198"/>
      <c r="I39" s="198"/>
      <c r="J39" s="199"/>
      <c r="K39" s="198"/>
      <c r="L39" s="378"/>
      <c r="M39" s="378"/>
      <c r="N39" s="199"/>
      <c r="O39" s="198"/>
      <c r="P39" s="198"/>
      <c r="Q39" s="198"/>
      <c r="R39" s="199"/>
      <c r="S39" s="198"/>
      <c r="T39" s="378"/>
      <c r="U39" s="378"/>
      <c r="V39" s="199"/>
      <c r="W39" s="198"/>
      <c r="X39" s="198"/>
      <c r="Y39" s="198"/>
      <c r="Z39" s="199"/>
      <c r="AA39" s="198"/>
      <c r="AB39" s="378"/>
      <c r="AC39" s="378"/>
      <c r="AD39" s="199"/>
      <c r="AE39" s="198"/>
      <c r="AF39" s="198"/>
      <c r="AG39" s="199"/>
      <c r="AH39" s="198"/>
      <c r="AI39" s="198"/>
      <c r="AJ39" s="198"/>
      <c r="AK39" s="199"/>
      <c r="AL39" s="198"/>
      <c r="AM39" s="198"/>
      <c r="AN39" s="199"/>
      <c r="AO39" s="198"/>
      <c r="AP39" s="198"/>
      <c r="AQ39" s="198"/>
      <c r="AR39" s="199"/>
      <c r="AS39" s="198"/>
      <c r="AT39" s="198"/>
      <c r="AU39" s="198"/>
      <c r="AV39" s="199"/>
      <c r="AW39" s="198"/>
      <c r="AX39" s="198"/>
      <c r="AY39" s="198"/>
      <c r="AZ39" s="199"/>
      <c r="BA39" s="198"/>
      <c r="BB39" s="198"/>
      <c r="BC39" s="199"/>
      <c r="BD39" s="198"/>
      <c r="BE39" s="198"/>
      <c r="BF39" s="198"/>
      <c r="BG39" s="199"/>
      <c r="BH39" s="198"/>
      <c r="BI39" s="415"/>
    </row>
    <row r="40" spans="1:64" x14ac:dyDescent="0.25">
      <c r="A40" s="410"/>
      <c r="B40" s="201"/>
      <c r="C40" s="198"/>
      <c r="D40" s="198"/>
      <c r="E40" s="198"/>
      <c r="F40" s="201"/>
      <c r="G40" s="198"/>
      <c r="H40" s="198"/>
      <c r="I40" s="198"/>
      <c r="J40" s="201"/>
      <c r="K40" s="198"/>
      <c r="L40" s="198"/>
      <c r="M40" s="198"/>
      <c r="N40" s="201"/>
      <c r="O40" s="198"/>
      <c r="P40" s="198"/>
      <c r="Q40" s="198"/>
      <c r="R40" s="201"/>
      <c r="S40" s="198"/>
      <c r="T40" s="198"/>
      <c r="U40" s="198"/>
      <c r="V40" s="201"/>
      <c r="W40" s="198"/>
      <c r="X40" s="198"/>
      <c r="Y40" s="198"/>
      <c r="Z40" s="201"/>
      <c r="AA40" s="198"/>
      <c r="AB40" s="198"/>
      <c r="AC40" s="198"/>
      <c r="AD40" s="201"/>
      <c r="AE40" s="198"/>
      <c r="AF40" s="198"/>
      <c r="AG40" s="201"/>
      <c r="AH40" s="198"/>
      <c r="AI40" s="198"/>
      <c r="AJ40" s="198"/>
      <c r="AK40" s="201"/>
      <c r="AL40" s="198"/>
      <c r="AM40" s="198"/>
      <c r="AN40" s="201"/>
      <c r="AO40" s="198"/>
      <c r="AP40" s="198"/>
      <c r="AQ40" s="198"/>
      <c r="AR40" s="201"/>
      <c r="AS40" s="198"/>
      <c r="AT40" s="198"/>
      <c r="AU40" s="198"/>
      <c r="AV40" s="201"/>
      <c r="AW40" s="198"/>
      <c r="AX40" s="198"/>
      <c r="AY40" s="198"/>
      <c r="AZ40" s="201"/>
      <c r="BA40" s="198"/>
      <c r="BB40" s="198"/>
      <c r="BC40" s="201"/>
      <c r="BD40" s="198"/>
      <c r="BE40" s="198"/>
      <c r="BF40" s="198"/>
      <c r="BG40" s="201"/>
      <c r="BH40" s="198"/>
      <c r="BI40" s="415"/>
    </row>
    <row r="41" spans="1:64" ht="13.15" customHeight="1" x14ac:dyDescent="0.25">
      <c r="A41" s="410"/>
      <c r="B41" s="367" t="s">
        <v>490</v>
      </c>
      <c r="C41" s="368"/>
      <c r="D41" s="213"/>
      <c r="E41" s="213"/>
      <c r="F41" s="367" t="s">
        <v>474</v>
      </c>
      <c r="G41" s="368"/>
      <c r="H41" s="213"/>
      <c r="I41" s="213"/>
      <c r="J41" s="367" t="s">
        <v>573</v>
      </c>
      <c r="K41" s="368"/>
      <c r="L41" s="213"/>
      <c r="M41" s="213"/>
      <c r="N41" s="367" t="s">
        <v>479</v>
      </c>
      <c r="O41" s="368"/>
      <c r="P41" s="213"/>
      <c r="Q41" s="213"/>
      <c r="R41" s="367" t="s">
        <v>572</v>
      </c>
      <c r="S41" s="368"/>
      <c r="T41" s="213"/>
      <c r="U41" s="213"/>
      <c r="V41" s="367" t="s">
        <v>574</v>
      </c>
      <c r="W41" s="368"/>
      <c r="X41" s="213"/>
      <c r="Y41" s="213"/>
      <c r="Z41" s="367" t="s">
        <v>498</v>
      </c>
      <c r="AA41" s="368"/>
      <c r="AB41" s="213"/>
      <c r="AC41" s="213"/>
      <c r="AD41" s="367" t="s">
        <v>472</v>
      </c>
      <c r="AE41" s="368"/>
      <c r="AF41" s="214"/>
      <c r="AG41" s="397" t="s">
        <v>415</v>
      </c>
      <c r="AH41" s="398"/>
      <c r="AI41" s="214"/>
      <c r="AJ41" s="214"/>
      <c r="AK41" s="397" t="s">
        <v>416</v>
      </c>
      <c r="AL41" s="398"/>
      <c r="AM41" s="214"/>
      <c r="AN41" s="397" t="s">
        <v>408</v>
      </c>
      <c r="AO41" s="398"/>
      <c r="AP41" s="214"/>
      <c r="AQ41" s="214"/>
      <c r="AR41" s="397" t="s">
        <v>409</v>
      </c>
      <c r="AS41" s="398"/>
      <c r="AT41" s="214"/>
      <c r="AU41" s="214"/>
      <c r="AV41" s="397" t="s">
        <v>410</v>
      </c>
      <c r="AW41" s="398"/>
      <c r="AX41" s="214"/>
      <c r="AY41" s="214"/>
      <c r="AZ41" s="397" t="s">
        <v>411</v>
      </c>
      <c r="BA41" s="398"/>
      <c r="BB41" s="214"/>
      <c r="BC41" s="397" t="s">
        <v>412</v>
      </c>
      <c r="BD41" s="398"/>
      <c r="BE41" s="214"/>
      <c r="BF41" s="214"/>
      <c r="BG41" s="397" t="s">
        <v>413</v>
      </c>
      <c r="BH41" s="398"/>
      <c r="BI41" s="415"/>
    </row>
    <row r="42" spans="1:64" x14ac:dyDescent="0.25">
      <c r="A42" s="410"/>
      <c r="B42" s="369"/>
      <c r="C42" s="370"/>
      <c r="D42" s="213"/>
      <c r="E42" s="213"/>
      <c r="F42" s="369"/>
      <c r="G42" s="370"/>
      <c r="H42" s="213"/>
      <c r="I42" s="213"/>
      <c r="J42" s="369"/>
      <c r="K42" s="370"/>
      <c r="L42" s="213"/>
      <c r="M42" s="213"/>
      <c r="N42" s="369"/>
      <c r="O42" s="370"/>
      <c r="P42" s="213"/>
      <c r="Q42" s="213"/>
      <c r="R42" s="369"/>
      <c r="S42" s="370"/>
      <c r="T42" s="213"/>
      <c r="U42" s="213"/>
      <c r="V42" s="369"/>
      <c r="W42" s="370"/>
      <c r="X42" s="213"/>
      <c r="Y42" s="213"/>
      <c r="Z42" s="369"/>
      <c r="AA42" s="370"/>
      <c r="AB42" s="213"/>
      <c r="AC42" s="213"/>
      <c r="AD42" s="369"/>
      <c r="AE42" s="370"/>
      <c r="AF42" s="214"/>
      <c r="AG42" s="399"/>
      <c r="AH42" s="400"/>
      <c r="AI42" s="214"/>
      <c r="AJ42" s="214"/>
      <c r="AK42" s="399"/>
      <c r="AL42" s="400"/>
      <c r="AM42" s="214"/>
      <c r="AN42" s="399"/>
      <c r="AO42" s="400"/>
      <c r="AP42" s="214"/>
      <c r="AQ42" s="214"/>
      <c r="AR42" s="399"/>
      <c r="AS42" s="400"/>
      <c r="AT42" s="214"/>
      <c r="AU42" s="214"/>
      <c r="AV42" s="399"/>
      <c r="AW42" s="400"/>
      <c r="AX42" s="214"/>
      <c r="AY42" s="214"/>
      <c r="AZ42" s="399"/>
      <c r="BA42" s="400"/>
      <c r="BB42" s="214"/>
      <c r="BC42" s="399"/>
      <c r="BD42" s="400"/>
      <c r="BE42" s="214"/>
      <c r="BF42" s="214"/>
      <c r="BG42" s="399"/>
      <c r="BH42" s="400"/>
      <c r="BI42" s="415"/>
    </row>
    <row r="43" spans="1:64" x14ac:dyDescent="0.25">
      <c r="A43" s="410"/>
      <c r="B43" s="369"/>
      <c r="C43" s="370"/>
      <c r="D43" s="213"/>
      <c r="E43" s="213"/>
      <c r="F43" s="369"/>
      <c r="G43" s="370"/>
      <c r="H43" s="213"/>
      <c r="I43" s="213"/>
      <c r="J43" s="369"/>
      <c r="K43" s="370"/>
      <c r="L43" s="213"/>
      <c r="M43" s="213"/>
      <c r="N43" s="369"/>
      <c r="O43" s="370"/>
      <c r="P43" s="213"/>
      <c r="Q43" s="213"/>
      <c r="R43" s="369"/>
      <c r="S43" s="370"/>
      <c r="T43" s="213"/>
      <c r="U43" s="213"/>
      <c r="V43" s="369"/>
      <c r="W43" s="370"/>
      <c r="X43" s="213"/>
      <c r="Y43" s="213"/>
      <c r="Z43" s="369"/>
      <c r="AA43" s="370"/>
      <c r="AB43" s="213"/>
      <c r="AC43" s="213"/>
      <c r="AD43" s="369"/>
      <c r="AE43" s="370"/>
      <c r="AF43" s="214"/>
      <c r="AG43" s="399"/>
      <c r="AH43" s="400"/>
      <c r="AI43" s="214"/>
      <c r="AJ43" s="214"/>
      <c r="AK43" s="399"/>
      <c r="AL43" s="400"/>
      <c r="AM43" s="214"/>
      <c r="AN43" s="399"/>
      <c r="AO43" s="400"/>
      <c r="AP43" s="214"/>
      <c r="AQ43" s="214"/>
      <c r="AR43" s="399"/>
      <c r="AS43" s="400"/>
      <c r="AT43" s="214"/>
      <c r="AU43" s="214"/>
      <c r="AV43" s="399"/>
      <c r="AW43" s="400"/>
      <c r="AX43" s="214"/>
      <c r="AY43" s="214"/>
      <c r="AZ43" s="399"/>
      <c r="BA43" s="400"/>
      <c r="BB43" s="214"/>
      <c r="BC43" s="399"/>
      <c r="BD43" s="400"/>
      <c r="BE43" s="214"/>
      <c r="BF43" s="214"/>
      <c r="BG43" s="399"/>
      <c r="BH43" s="400"/>
      <c r="BI43" s="415"/>
    </row>
    <row r="44" spans="1:64" x14ac:dyDescent="0.25">
      <c r="A44" s="410"/>
      <c r="B44" s="369"/>
      <c r="C44" s="370"/>
      <c r="D44" s="213"/>
      <c r="E44" s="213"/>
      <c r="F44" s="369"/>
      <c r="G44" s="370"/>
      <c r="H44" s="213"/>
      <c r="I44" s="213"/>
      <c r="J44" s="369"/>
      <c r="K44" s="370"/>
      <c r="L44" s="213"/>
      <c r="M44" s="213"/>
      <c r="N44" s="369"/>
      <c r="O44" s="370"/>
      <c r="P44" s="213"/>
      <c r="Q44" s="213"/>
      <c r="R44" s="369"/>
      <c r="S44" s="370"/>
      <c r="T44" s="213"/>
      <c r="U44" s="213"/>
      <c r="V44" s="369"/>
      <c r="W44" s="370"/>
      <c r="X44" s="213"/>
      <c r="Y44" s="213"/>
      <c r="Z44" s="369"/>
      <c r="AA44" s="370"/>
      <c r="AB44" s="213"/>
      <c r="AC44" s="213"/>
      <c r="AD44" s="369"/>
      <c r="AE44" s="370"/>
      <c r="AF44" s="214"/>
      <c r="AG44" s="399"/>
      <c r="AH44" s="400"/>
      <c r="AI44" s="214"/>
      <c r="AJ44" s="214"/>
      <c r="AK44" s="399"/>
      <c r="AL44" s="400"/>
      <c r="AM44" s="214"/>
      <c r="AN44" s="399"/>
      <c r="AO44" s="400"/>
      <c r="AP44" s="214"/>
      <c r="AQ44" s="214"/>
      <c r="AR44" s="399"/>
      <c r="AS44" s="400"/>
      <c r="AT44" s="214"/>
      <c r="AU44" s="214"/>
      <c r="AV44" s="399"/>
      <c r="AW44" s="400"/>
      <c r="AX44" s="214"/>
      <c r="AY44" s="214"/>
      <c r="AZ44" s="399"/>
      <c r="BA44" s="400"/>
      <c r="BB44" s="214"/>
      <c r="BC44" s="399"/>
      <c r="BD44" s="400"/>
      <c r="BE44" s="214"/>
      <c r="BF44" s="214"/>
      <c r="BG44" s="399"/>
      <c r="BH44" s="400"/>
      <c r="BI44" s="415"/>
    </row>
    <row r="45" spans="1:64" x14ac:dyDescent="0.25">
      <c r="A45" s="410"/>
      <c r="B45" s="369"/>
      <c r="C45" s="370"/>
      <c r="D45" s="213"/>
      <c r="E45" s="213"/>
      <c r="F45" s="369"/>
      <c r="G45" s="370"/>
      <c r="H45" s="213"/>
      <c r="I45" s="213"/>
      <c r="J45" s="369"/>
      <c r="K45" s="370"/>
      <c r="L45" s="213"/>
      <c r="M45" s="213"/>
      <c r="N45" s="369"/>
      <c r="O45" s="370"/>
      <c r="P45" s="213"/>
      <c r="Q45" s="213"/>
      <c r="R45" s="369"/>
      <c r="S45" s="370"/>
      <c r="T45" s="213"/>
      <c r="U45" s="213"/>
      <c r="V45" s="369"/>
      <c r="W45" s="370"/>
      <c r="X45" s="213"/>
      <c r="Y45" s="213"/>
      <c r="Z45" s="369"/>
      <c r="AA45" s="370"/>
      <c r="AB45" s="213"/>
      <c r="AC45" s="213"/>
      <c r="AD45" s="369"/>
      <c r="AE45" s="370"/>
      <c r="AF45" s="214"/>
      <c r="AG45" s="399"/>
      <c r="AH45" s="400"/>
      <c r="AI45" s="214"/>
      <c r="AJ45" s="214"/>
      <c r="AK45" s="399"/>
      <c r="AL45" s="400"/>
      <c r="AM45" s="214"/>
      <c r="AN45" s="399"/>
      <c r="AO45" s="400"/>
      <c r="AP45" s="214"/>
      <c r="AQ45" s="214"/>
      <c r="AR45" s="399"/>
      <c r="AS45" s="400"/>
      <c r="AT45" s="214"/>
      <c r="AU45" s="214"/>
      <c r="AV45" s="399"/>
      <c r="AW45" s="400"/>
      <c r="AX45" s="214"/>
      <c r="AY45" s="214"/>
      <c r="AZ45" s="399"/>
      <c r="BA45" s="400"/>
      <c r="BB45" s="214"/>
      <c r="BC45" s="399"/>
      <c r="BD45" s="400"/>
      <c r="BE45" s="214"/>
      <c r="BF45" s="214"/>
      <c r="BG45" s="399"/>
      <c r="BH45" s="400"/>
      <c r="BI45" s="415"/>
    </row>
    <row r="46" spans="1:64" x14ac:dyDescent="0.25">
      <c r="A46" s="410"/>
      <c r="B46" s="369"/>
      <c r="C46" s="370"/>
      <c r="D46" s="213"/>
      <c r="E46" s="213"/>
      <c r="F46" s="369"/>
      <c r="G46" s="370"/>
      <c r="H46" s="213"/>
      <c r="I46" s="213"/>
      <c r="J46" s="369"/>
      <c r="K46" s="370"/>
      <c r="L46" s="213"/>
      <c r="M46" s="213"/>
      <c r="N46" s="369"/>
      <c r="O46" s="370"/>
      <c r="P46" s="213"/>
      <c r="Q46" s="213"/>
      <c r="R46" s="369"/>
      <c r="S46" s="370"/>
      <c r="T46" s="213"/>
      <c r="U46" s="213"/>
      <c r="V46" s="369"/>
      <c r="W46" s="370"/>
      <c r="X46" s="213"/>
      <c r="Y46" s="213"/>
      <c r="Z46" s="369"/>
      <c r="AA46" s="370"/>
      <c r="AB46" s="213"/>
      <c r="AC46" s="213"/>
      <c r="AD46" s="369"/>
      <c r="AE46" s="370"/>
      <c r="AF46" s="214"/>
      <c r="AG46" s="399"/>
      <c r="AH46" s="400"/>
      <c r="AI46" s="214"/>
      <c r="AJ46" s="214"/>
      <c r="AK46" s="399"/>
      <c r="AL46" s="400"/>
      <c r="AM46" s="214"/>
      <c r="AN46" s="399"/>
      <c r="AO46" s="400"/>
      <c r="AP46" s="214"/>
      <c r="AQ46" s="214"/>
      <c r="AR46" s="399"/>
      <c r="AS46" s="400"/>
      <c r="AT46" s="214"/>
      <c r="AU46" s="214"/>
      <c r="AV46" s="399"/>
      <c r="AW46" s="400"/>
      <c r="AX46" s="214"/>
      <c r="AY46" s="214"/>
      <c r="AZ46" s="399"/>
      <c r="BA46" s="400"/>
      <c r="BB46" s="214"/>
      <c r="BC46" s="399"/>
      <c r="BD46" s="400"/>
      <c r="BE46" s="214"/>
      <c r="BF46" s="214"/>
      <c r="BG46" s="399"/>
      <c r="BH46" s="400"/>
      <c r="BI46" s="415"/>
    </row>
    <row r="47" spans="1:64" x14ac:dyDescent="0.25">
      <c r="A47" s="410"/>
      <c r="B47" s="369"/>
      <c r="C47" s="370"/>
      <c r="D47" s="213"/>
      <c r="E47" s="213"/>
      <c r="F47" s="369"/>
      <c r="G47" s="370"/>
      <c r="H47" s="213"/>
      <c r="I47" s="213"/>
      <c r="J47" s="369"/>
      <c r="K47" s="370"/>
      <c r="L47" s="213"/>
      <c r="M47" s="213"/>
      <c r="N47" s="369"/>
      <c r="O47" s="370"/>
      <c r="P47" s="213"/>
      <c r="Q47" s="213"/>
      <c r="R47" s="369"/>
      <c r="S47" s="370"/>
      <c r="T47" s="213"/>
      <c r="U47" s="213"/>
      <c r="V47" s="369"/>
      <c r="W47" s="370"/>
      <c r="X47" s="213"/>
      <c r="Y47" s="213"/>
      <c r="Z47" s="369"/>
      <c r="AA47" s="370"/>
      <c r="AB47" s="213"/>
      <c r="AC47" s="213"/>
      <c r="AD47" s="369"/>
      <c r="AE47" s="370"/>
      <c r="AF47" s="214"/>
      <c r="AG47" s="399"/>
      <c r="AH47" s="400"/>
      <c r="AI47" s="214"/>
      <c r="AJ47" s="214"/>
      <c r="AK47" s="399"/>
      <c r="AL47" s="400"/>
      <c r="AM47" s="214"/>
      <c r="AN47" s="399"/>
      <c r="AO47" s="400"/>
      <c r="AP47" s="214"/>
      <c r="AQ47" s="214"/>
      <c r="AR47" s="399"/>
      <c r="AS47" s="400"/>
      <c r="AT47" s="214"/>
      <c r="AU47" s="214"/>
      <c r="AV47" s="399"/>
      <c r="AW47" s="400"/>
      <c r="AX47" s="214"/>
      <c r="AY47" s="214"/>
      <c r="AZ47" s="399"/>
      <c r="BA47" s="400"/>
      <c r="BB47" s="214"/>
      <c r="BC47" s="399"/>
      <c r="BD47" s="400"/>
      <c r="BE47" s="214"/>
      <c r="BF47" s="214"/>
      <c r="BG47" s="399"/>
      <c r="BH47" s="400"/>
      <c r="BI47" s="415"/>
    </row>
    <row r="48" spans="1:64" x14ac:dyDescent="0.25">
      <c r="A48" s="410"/>
      <c r="B48" s="369"/>
      <c r="C48" s="370"/>
      <c r="D48" s="213"/>
      <c r="E48" s="213"/>
      <c r="F48" s="369"/>
      <c r="G48" s="370"/>
      <c r="H48" s="213"/>
      <c r="I48" s="213"/>
      <c r="J48" s="369"/>
      <c r="K48" s="370"/>
      <c r="L48" s="213"/>
      <c r="M48" s="213"/>
      <c r="N48" s="369"/>
      <c r="O48" s="370"/>
      <c r="P48" s="213"/>
      <c r="Q48" s="213"/>
      <c r="R48" s="369"/>
      <c r="S48" s="370"/>
      <c r="T48" s="213"/>
      <c r="U48" s="213"/>
      <c r="V48" s="369"/>
      <c r="W48" s="370"/>
      <c r="X48" s="213"/>
      <c r="Y48" s="213"/>
      <c r="Z48" s="369"/>
      <c r="AA48" s="370"/>
      <c r="AB48" s="213"/>
      <c r="AC48" s="213"/>
      <c r="AD48" s="369"/>
      <c r="AE48" s="370"/>
      <c r="AF48" s="214"/>
      <c r="AG48" s="399"/>
      <c r="AH48" s="400"/>
      <c r="AI48" s="214"/>
      <c r="AJ48" s="214"/>
      <c r="AK48" s="399"/>
      <c r="AL48" s="400"/>
      <c r="AM48" s="214"/>
      <c r="AN48" s="399"/>
      <c r="AO48" s="400"/>
      <c r="AP48" s="214"/>
      <c r="AQ48" s="214"/>
      <c r="AR48" s="399"/>
      <c r="AS48" s="400"/>
      <c r="AT48" s="214"/>
      <c r="AU48" s="214"/>
      <c r="AV48" s="399"/>
      <c r="AW48" s="400"/>
      <c r="AX48" s="214"/>
      <c r="AY48" s="214"/>
      <c r="AZ48" s="399"/>
      <c r="BA48" s="400"/>
      <c r="BB48" s="214"/>
      <c r="BC48" s="399"/>
      <c r="BD48" s="400"/>
      <c r="BE48" s="214"/>
      <c r="BF48" s="214"/>
      <c r="BG48" s="399"/>
      <c r="BH48" s="400"/>
      <c r="BI48" s="415"/>
    </row>
    <row r="49" spans="1:61" x14ac:dyDescent="0.25">
      <c r="A49" s="410"/>
      <c r="B49" s="369"/>
      <c r="C49" s="370"/>
      <c r="D49" s="213"/>
      <c r="E49" s="213"/>
      <c r="F49" s="369"/>
      <c r="G49" s="370"/>
      <c r="H49" s="213"/>
      <c r="I49" s="213"/>
      <c r="J49" s="369"/>
      <c r="K49" s="370"/>
      <c r="L49" s="213"/>
      <c r="M49" s="213"/>
      <c r="N49" s="369"/>
      <c r="O49" s="370"/>
      <c r="P49" s="213"/>
      <c r="Q49" s="213"/>
      <c r="R49" s="369"/>
      <c r="S49" s="370"/>
      <c r="T49" s="213"/>
      <c r="U49" s="213"/>
      <c r="V49" s="369"/>
      <c r="W49" s="370"/>
      <c r="X49" s="213"/>
      <c r="Y49" s="213"/>
      <c r="Z49" s="369"/>
      <c r="AA49" s="370"/>
      <c r="AB49" s="213"/>
      <c r="AC49" s="213"/>
      <c r="AD49" s="369"/>
      <c r="AE49" s="370"/>
      <c r="AF49" s="214"/>
      <c r="AG49" s="399"/>
      <c r="AH49" s="400"/>
      <c r="AI49" s="214"/>
      <c r="AJ49" s="214"/>
      <c r="AK49" s="399"/>
      <c r="AL49" s="400"/>
      <c r="AM49" s="214"/>
      <c r="AN49" s="399"/>
      <c r="AO49" s="400"/>
      <c r="AP49" s="214"/>
      <c r="AQ49" s="214"/>
      <c r="AR49" s="399"/>
      <c r="AS49" s="400"/>
      <c r="AT49" s="214"/>
      <c r="AU49" s="214"/>
      <c r="AV49" s="399"/>
      <c r="AW49" s="400"/>
      <c r="AX49" s="214"/>
      <c r="AY49" s="214"/>
      <c r="AZ49" s="399"/>
      <c r="BA49" s="400"/>
      <c r="BB49" s="214"/>
      <c r="BC49" s="399"/>
      <c r="BD49" s="400"/>
      <c r="BE49" s="214"/>
      <c r="BF49" s="214"/>
      <c r="BG49" s="399"/>
      <c r="BH49" s="400"/>
      <c r="BI49" s="415"/>
    </row>
    <row r="50" spans="1:61" x14ac:dyDescent="0.25">
      <c r="A50" s="410"/>
      <c r="B50" s="371"/>
      <c r="C50" s="372"/>
      <c r="D50" s="213"/>
      <c r="E50" s="213"/>
      <c r="F50" s="371"/>
      <c r="G50" s="372"/>
      <c r="H50" s="213"/>
      <c r="I50" s="213"/>
      <c r="J50" s="371"/>
      <c r="K50" s="372"/>
      <c r="L50" s="213"/>
      <c r="M50" s="213"/>
      <c r="N50" s="371"/>
      <c r="O50" s="372"/>
      <c r="P50" s="213"/>
      <c r="Q50" s="213"/>
      <c r="R50" s="371"/>
      <c r="S50" s="372"/>
      <c r="T50" s="213"/>
      <c r="U50" s="213"/>
      <c r="V50" s="371"/>
      <c r="W50" s="372"/>
      <c r="X50" s="213"/>
      <c r="Y50" s="213"/>
      <c r="Z50" s="371"/>
      <c r="AA50" s="372"/>
      <c r="AB50" s="213"/>
      <c r="AC50" s="213"/>
      <c r="AD50" s="371"/>
      <c r="AE50" s="372"/>
      <c r="AF50" s="214"/>
      <c r="AG50" s="401"/>
      <c r="AH50" s="402"/>
      <c r="AI50" s="214"/>
      <c r="AJ50" s="214"/>
      <c r="AK50" s="401"/>
      <c r="AL50" s="402"/>
      <c r="AM50" s="214"/>
      <c r="AN50" s="401"/>
      <c r="AO50" s="402"/>
      <c r="AP50" s="214"/>
      <c r="AQ50" s="214"/>
      <c r="AR50" s="401"/>
      <c r="AS50" s="402"/>
      <c r="AT50" s="214"/>
      <c r="AU50" s="214"/>
      <c r="AV50" s="401"/>
      <c r="AW50" s="402"/>
      <c r="AX50" s="214"/>
      <c r="AY50" s="214"/>
      <c r="AZ50" s="401"/>
      <c r="BA50" s="402"/>
      <c r="BB50" s="214"/>
      <c r="BC50" s="401"/>
      <c r="BD50" s="402"/>
      <c r="BE50" s="214"/>
      <c r="BF50" s="214"/>
      <c r="BG50" s="401"/>
      <c r="BH50" s="402"/>
      <c r="BI50" s="415"/>
    </row>
    <row r="51" spans="1:61" x14ac:dyDescent="0.25">
      <c r="A51" s="233"/>
      <c r="B51" s="232"/>
      <c r="C51" s="232"/>
      <c r="D51" s="198"/>
      <c r="E51" s="198"/>
      <c r="F51" s="232"/>
      <c r="G51" s="232"/>
      <c r="H51" s="198"/>
      <c r="I51" s="198"/>
      <c r="J51" s="232"/>
      <c r="K51" s="232"/>
      <c r="L51" s="198"/>
      <c r="M51" s="198"/>
      <c r="N51" s="232"/>
      <c r="O51" s="232"/>
      <c r="P51" s="198"/>
      <c r="Q51" s="198"/>
      <c r="R51" s="232"/>
      <c r="S51" s="232"/>
      <c r="T51" s="198"/>
      <c r="U51" s="198"/>
      <c r="V51" s="232"/>
      <c r="W51" s="232"/>
      <c r="X51" s="198"/>
      <c r="Y51" s="198"/>
      <c r="Z51" s="232"/>
      <c r="AA51" s="232"/>
      <c r="AB51" s="198"/>
      <c r="AC51" s="198"/>
      <c r="AD51" s="232"/>
      <c r="AE51" s="232"/>
      <c r="AF51" s="198"/>
      <c r="AG51" s="232"/>
      <c r="AH51" s="232"/>
      <c r="AI51" s="198"/>
      <c r="AJ51" s="198"/>
      <c r="AK51" s="232"/>
      <c r="AL51" s="232"/>
      <c r="AM51" s="198"/>
      <c r="AN51" s="232"/>
      <c r="AO51" s="232"/>
      <c r="AP51" s="198"/>
      <c r="AQ51" s="198"/>
      <c r="AR51" s="232"/>
      <c r="AS51" s="232"/>
      <c r="AT51" s="198"/>
      <c r="AU51" s="198"/>
      <c r="AV51" s="232"/>
      <c r="AW51" s="232"/>
      <c r="AX51" s="198"/>
      <c r="AY51" s="198"/>
      <c r="AZ51" s="232"/>
      <c r="BA51" s="232"/>
      <c r="BB51" s="198"/>
      <c r="BC51" s="232"/>
      <c r="BD51" s="232"/>
      <c r="BE51" s="198"/>
      <c r="BF51" s="198"/>
      <c r="BG51" s="232"/>
      <c r="BH51" s="232"/>
      <c r="BI51" s="233"/>
    </row>
    <row r="52" spans="1:61" x14ac:dyDescent="0.2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</row>
    <row r="53" spans="1:61" x14ac:dyDescent="0.2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</row>
    <row r="54" spans="1:61" x14ac:dyDescent="0.2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</row>
  </sheetData>
  <mergeCells count="72">
    <mergeCell ref="BI29:BI50"/>
    <mergeCell ref="O31:R32"/>
    <mergeCell ref="AH31:AK32"/>
    <mergeCell ref="AS31:AV32"/>
    <mergeCell ref="BD31:BG32"/>
    <mergeCell ref="T38:U39"/>
    <mergeCell ref="AB38:AC39"/>
    <mergeCell ref="N41:O50"/>
    <mergeCell ref="R41:S50"/>
    <mergeCell ref="V41:W50"/>
    <mergeCell ref="AV41:AW50"/>
    <mergeCell ref="AZ41:BA50"/>
    <mergeCell ref="BC41:BD50"/>
    <mergeCell ref="BG41:BH50"/>
    <mergeCell ref="Z41:AA50"/>
    <mergeCell ref="AD41:AE50"/>
    <mergeCell ref="A34:A50"/>
    <mergeCell ref="G35:J36"/>
    <mergeCell ref="W35:Z36"/>
    <mergeCell ref="AO35:AR36"/>
    <mergeCell ref="AW35:AZ36"/>
    <mergeCell ref="D38:E39"/>
    <mergeCell ref="L38:M39"/>
    <mergeCell ref="B41:C50"/>
    <mergeCell ref="F41:G50"/>
    <mergeCell ref="J41:K50"/>
    <mergeCell ref="AG41:AH50"/>
    <mergeCell ref="AK41:AL50"/>
    <mergeCell ref="AN41:AO50"/>
    <mergeCell ref="AR41:AS50"/>
    <mergeCell ref="A27:BH28"/>
    <mergeCell ref="Z14:AA23"/>
    <mergeCell ref="AD14:AE23"/>
    <mergeCell ref="AG14:AH23"/>
    <mergeCell ref="AK14:AL23"/>
    <mergeCell ref="AN14:AO23"/>
    <mergeCell ref="AR14:AS23"/>
    <mergeCell ref="A10:A23"/>
    <mergeCell ref="D11:E12"/>
    <mergeCell ref="L11:M12"/>
    <mergeCell ref="T11:U12"/>
    <mergeCell ref="AB11:AC12"/>
    <mergeCell ref="B14:C23"/>
    <mergeCell ref="F14:G23"/>
    <mergeCell ref="J14:K23"/>
    <mergeCell ref="N14:O23"/>
    <mergeCell ref="A29:A33"/>
    <mergeCell ref="O29:R29"/>
    <mergeCell ref="AH29:AK29"/>
    <mergeCell ref="AS29:AV29"/>
    <mergeCell ref="BD29:BG29"/>
    <mergeCell ref="R14:S23"/>
    <mergeCell ref="V14:W23"/>
    <mergeCell ref="BI3:BI23"/>
    <mergeCell ref="P5:Q6"/>
    <mergeCell ref="AH5:AK6"/>
    <mergeCell ref="AT5:AU6"/>
    <mergeCell ref="BD5:BG6"/>
    <mergeCell ref="AV14:AW23"/>
    <mergeCell ref="AZ14:BA23"/>
    <mergeCell ref="BC14:BD23"/>
    <mergeCell ref="BG14:BH23"/>
    <mergeCell ref="A1:BH2"/>
    <mergeCell ref="A3:A9"/>
    <mergeCell ref="O3:R3"/>
    <mergeCell ref="AH3:AK3"/>
    <mergeCell ref="AS3:AV3"/>
    <mergeCell ref="BD3:BG3"/>
    <mergeCell ref="G8:J9"/>
    <mergeCell ref="W8:Z9"/>
    <mergeCell ref="AP8:AQ9"/>
    <mergeCell ref="AX8:AY9"/>
  </mergeCells>
  <phoneticPr fontId="2"/>
  <printOptions horizontalCentered="1" verticalCentered="1"/>
  <pageMargins left="0.25" right="0.25" top="0.75" bottom="0.75" header="0.3" footer="0.3"/>
  <pageSetup paperSize="9" scale="73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H26"/>
  <sheetViews>
    <sheetView view="pageBreakPreview" zoomScale="60" zoomScaleNormal="100" workbookViewId="0">
      <selection activeCell="AJ7" sqref="AJ7"/>
    </sheetView>
  </sheetViews>
  <sheetFormatPr defaultColWidth="9" defaultRowHeight="12.75" x14ac:dyDescent="0.25"/>
  <cols>
    <col min="1" max="1" width="2.3984375" style="6" customWidth="1"/>
    <col min="2" max="2" width="3" style="6" customWidth="1"/>
    <col min="3" max="3" width="17" style="6" customWidth="1"/>
    <col min="4" max="4" width="5.1328125" style="6" bestFit="1" customWidth="1"/>
    <col min="5" max="5" width="2.1328125" style="6" customWidth="1"/>
    <col min="6" max="6" width="1.1328125" style="6" customWidth="1"/>
    <col min="7" max="7" width="1.86328125" style="6" customWidth="1"/>
    <col min="8" max="8" width="2.59765625" style="6" customWidth="1"/>
    <col min="9" max="9" width="1.86328125" style="6" customWidth="1"/>
    <col min="10" max="10" width="1.1328125" style="6" customWidth="1"/>
    <col min="11" max="12" width="2.1328125" style="6" customWidth="1"/>
    <col min="13" max="13" width="1.1328125" style="6" customWidth="1"/>
    <col min="14" max="14" width="1.86328125" style="6" customWidth="1"/>
    <col min="15" max="15" width="2.59765625" style="6" customWidth="1"/>
    <col min="16" max="16" width="1.86328125" style="6" customWidth="1"/>
    <col min="17" max="17" width="1.1328125" style="6" customWidth="1"/>
    <col min="18" max="19" width="2.1328125" style="6" customWidth="1"/>
    <col min="20" max="20" width="1.1328125" style="6" customWidth="1"/>
    <col min="21" max="21" width="1.86328125" style="6" customWidth="1"/>
    <col min="22" max="22" width="2.59765625" style="6" customWidth="1"/>
    <col min="23" max="23" width="1.86328125" style="6" customWidth="1"/>
    <col min="24" max="24" width="1.1328125" style="6" customWidth="1"/>
    <col min="25" max="25" width="2.1328125" style="6" customWidth="1"/>
    <col min="26" max="32" width="5.1328125" style="6" customWidth="1"/>
    <col min="33" max="33" width="8.3984375" style="6" customWidth="1"/>
    <col min="34" max="34" width="5.1328125" style="6" hidden="1" customWidth="1"/>
    <col min="35" max="16384" width="9" style="6"/>
  </cols>
  <sheetData>
    <row r="1" spans="1:34" ht="8.25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</row>
    <row r="2" spans="1:34" x14ac:dyDescent="0.25">
      <c r="A2" s="198"/>
      <c r="B2" s="248" t="s">
        <v>254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418" t="s">
        <v>281</v>
      </c>
      <c r="AA2" s="418"/>
      <c r="AB2" s="418"/>
      <c r="AC2" s="418"/>
      <c r="AD2" s="418"/>
      <c r="AE2" s="418"/>
      <c r="AF2" s="418"/>
    </row>
    <row r="3" spans="1:34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</row>
    <row r="4" spans="1:34" x14ac:dyDescent="0.25">
      <c r="A4" s="198"/>
      <c r="B4" s="247" t="s">
        <v>651</v>
      </c>
      <c r="C4" s="198"/>
      <c r="D4" s="198"/>
      <c r="E4" s="198"/>
      <c r="F4" s="198"/>
      <c r="G4" s="198"/>
      <c r="H4" s="247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</row>
    <row r="5" spans="1:34" s="37" customFormat="1" ht="21" customHeight="1" x14ac:dyDescent="0.25">
      <c r="A5" s="249"/>
      <c r="B5" s="249" t="s">
        <v>661</v>
      </c>
      <c r="C5" s="249"/>
      <c r="D5" s="249"/>
      <c r="E5" s="419" t="s">
        <v>383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250" t="s">
        <v>384</v>
      </c>
      <c r="AA5" s="249"/>
      <c r="AB5" s="249"/>
      <c r="AC5" s="249"/>
      <c r="AD5" s="249"/>
      <c r="AE5" s="249"/>
      <c r="AF5" s="249"/>
      <c r="AH5" s="39"/>
    </row>
    <row r="6" spans="1:34" ht="27.4" customHeight="1" x14ac:dyDescent="0.25">
      <c r="A6" s="198"/>
      <c r="B6" s="251" t="s">
        <v>4</v>
      </c>
      <c r="C6" s="251"/>
      <c r="D6" s="252" t="s">
        <v>5</v>
      </c>
      <c r="E6" s="420" t="str">
        <f>IF(B7="","",B7)</f>
        <v>アルビレックス柏崎</v>
      </c>
      <c r="F6" s="420"/>
      <c r="G6" s="420"/>
      <c r="H6" s="420"/>
      <c r="I6" s="420"/>
      <c r="J6" s="420"/>
      <c r="K6" s="420"/>
      <c r="L6" s="421" t="str">
        <f>IF(B8="","",B8)</f>
        <v>Jドリーム三条</v>
      </c>
      <c r="M6" s="420"/>
      <c r="N6" s="420"/>
      <c r="O6" s="420"/>
      <c r="P6" s="420"/>
      <c r="Q6" s="420"/>
      <c r="R6" s="422"/>
      <c r="S6" s="421" t="str">
        <f>IF(B9="","",B9)</f>
        <v>Noedegrati Sanjo FC</v>
      </c>
      <c r="T6" s="420"/>
      <c r="U6" s="420"/>
      <c r="V6" s="420"/>
      <c r="W6" s="420"/>
      <c r="X6" s="420"/>
      <c r="Y6" s="422"/>
      <c r="Z6" s="252" t="s">
        <v>8</v>
      </c>
      <c r="AA6" s="172" t="s">
        <v>9</v>
      </c>
      <c r="AB6" s="253" t="s">
        <v>10</v>
      </c>
      <c r="AC6" s="253" t="s">
        <v>11</v>
      </c>
      <c r="AD6" s="253" t="s">
        <v>12</v>
      </c>
      <c r="AE6" s="253" t="s">
        <v>13</v>
      </c>
      <c r="AF6" s="254" t="s">
        <v>14</v>
      </c>
      <c r="AH6" s="6" t="s">
        <v>88</v>
      </c>
    </row>
    <row r="7" spans="1:34" ht="27.4" customHeight="1" x14ac:dyDescent="0.25">
      <c r="A7" s="198"/>
      <c r="B7" s="164" t="s">
        <v>496</v>
      </c>
      <c r="C7" s="166"/>
      <c r="D7" s="255"/>
      <c r="E7" s="28"/>
      <c r="F7" s="21"/>
      <c r="G7" s="22"/>
      <c r="H7" s="21"/>
      <c r="I7" s="22"/>
      <c r="J7" s="21"/>
      <c r="K7" s="30"/>
      <c r="L7" s="169"/>
      <c r="M7" s="280" t="s">
        <v>6</v>
      </c>
      <c r="N7" s="171"/>
      <c r="O7" s="172" t="s">
        <v>0</v>
      </c>
      <c r="P7" s="171"/>
      <c r="Q7" s="280" t="s">
        <v>7</v>
      </c>
      <c r="R7" s="173"/>
      <c r="S7" s="174"/>
      <c r="T7" s="280" t="s">
        <v>6</v>
      </c>
      <c r="U7" s="171"/>
      <c r="V7" s="172" t="s">
        <v>0</v>
      </c>
      <c r="W7" s="171"/>
      <c r="X7" s="280" t="s">
        <v>7</v>
      </c>
      <c r="Y7" s="173"/>
      <c r="Z7" s="256"/>
      <c r="AA7" s="257"/>
      <c r="AB7" s="281"/>
      <c r="AC7" s="280"/>
      <c r="AD7" s="258"/>
      <c r="AE7" s="258"/>
      <c r="AF7" s="253"/>
      <c r="AH7" s="6" t="s">
        <v>85</v>
      </c>
    </row>
    <row r="8" spans="1:34" ht="27.4" customHeight="1" x14ac:dyDescent="0.25">
      <c r="A8" s="198"/>
      <c r="B8" s="164" t="s">
        <v>480</v>
      </c>
      <c r="C8" s="167"/>
      <c r="D8" s="255"/>
      <c r="E8" s="178"/>
      <c r="F8" s="172" t="s">
        <v>6</v>
      </c>
      <c r="G8" s="176"/>
      <c r="H8" s="172" t="s">
        <v>0</v>
      </c>
      <c r="I8" s="176"/>
      <c r="J8" s="172" t="s">
        <v>7</v>
      </c>
      <c r="K8" s="180"/>
      <c r="L8" s="29"/>
      <c r="M8" s="57"/>
      <c r="N8" s="24"/>
      <c r="O8" s="57"/>
      <c r="P8" s="24"/>
      <c r="Q8" s="57"/>
      <c r="R8" s="31"/>
      <c r="S8" s="175"/>
      <c r="T8" s="172" t="s">
        <v>6</v>
      </c>
      <c r="U8" s="176"/>
      <c r="V8" s="172" t="s">
        <v>0</v>
      </c>
      <c r="W8" s="176"/>
      <c r="X8" s="172" t="s">
        <v>7</v>
      </c>
      <c r="Y8" s="177"/>
      <c r="Z8" s="252"/>
      <c r="AA8" s="259"/>
      <c r="AB8" s="254"/>
      <c r="AC8" s="254"/>
      <c r="AD8" s="253"/>
      <c r="AE8" s="253"/>
      <c r="AF8" s="253"/>
      <c r="AH8" s="6" t="s">
        <v>86</v>
      </c>
    </row>
    <row r="9" spans="1:34" ht="27.4" customHeight="1" x14ac:dyDescent="0.25">
      <c r="A9" s="198"/>
      <c r="B9" s="165" t="s">
        <v>487</v>
      </c>
      <c r="C9" s="168"/>
      <c r="D9" s="255"/>
      <c r="E9" s="178"/>
      <c r="F9" s="172" t="s">
        <v>6</v>
      </c>
      <c r="G9" s="176"/>
      <c r="H9" s="172" t="s">
        <v>0</v>
      </c>
      <c r="I9" s="176"/>
      <c r="J9" s="172" t="s">
        <v>7</v>
      </c>
      <c r="K9" s="179"/>
      <c r="L9" s="175"/>
      <c r="M9" s="172" t="s">
        <v>6</v>
      </c>
      <c r="N9" s="176"/>
      <c r="O9" s="172" t="s">
        <v>0</v>
      </c>
      <c r="P9" s="176"/>
      <c r="Q9" s="172" t="s">
        <v>7</v>
      </c>
      <c r="R9" s="177"/>
      <c r="S9" s="29"/>
      <c r="T9" s="57"/>
      <c r="U9" s="24"/>
      <c r="V9" s="57"/>
      <c r="W9" s="24"/>
      <c r="X9" s="57"/>
      <c r="Y9" s="31"/>
      <c r="Z9" s="252"/>
      <c r="AA9" s="259"/>
      <c r="AB9" s="254"/>
      <c r="AC9" s="254"/>
      <c r="AD9" s="253"/>
      <c r="AE9" s="253"/>
      <c r="AF9" s="253"/>
      <c r="AH9" s="6" t="s">
        <v>87</v>
      </c>
    </row>
    <row r="10" spans="1:34" x14ac:dyDescent="0.2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</row>
    <row r="11" spans="1:34" s="37" customFormat="1" ht="21" customHeight="1" x14ac:dyDescent="0.25">
      <c r="A11" s="249"/>
      <c r="B11" s="249" t="s">
        <v>662</v>
      </c>
      <c r="C11" s="249"/>
      <c r="D11" s="249"/>
      <c r="E11" s="419" t="s">
        <v>383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250" t="s">
        <v>384</v>
      </c>
      <c r="AA11" s="249"/>
      <c r="AB11" s="249"/>
      <c r="AC11" s="249"/>
      <c r="AD11" s="249"/>
      <c r="AE11" s="249"/>
      <c r="AF11" s="249"/>
      <c r="AH11" s="39"/>
    </row>
    <row r="12" spans="1:34" ht="27.4" customHeight="1" x14ac:dyDescent="0.25">
      <c r="A12" s="198"/>
      <c r="B12" s="251" t="s">
        <v>4</v>
      </c>
      <c r="C12" s="251"/>
      <c r="D12" s="252" t="s">
        <v>5</v>
      </c>
      <c r="E12" s="420" t="str">
        <f>IF(B13="","",B13)</f>
        <v>bandai12</v>
      </c>
      <c r="F12" s="420"/>
      <c r="G12" s="420"/>
      <c r="H12" s="420"/>
      <c r="I12" s="420"/>
      <c r="J12" s="420"/>
      <c r="K12" s="420"/>
      <c r="L12" s="421" t="str">
        <f>IF(B14="","",B14)</f>
        <v>FC,ACTIS U-15</v>
      </c>
      <c r="M12" s="420"/>
      <c r="N12" s="420"/>
      <c r="O12" s="420"/>
      <c r="P12" s="420"/>
      <c r="Q12" s="420"/>
      <c r="R12" s="422"/>
      <c r="S12" s="421" t="str">
        <f>IF(B15="","",B15)</f>
        <v>フリーダム新潟FC</v>
      </c>
      <c r="T12" s="420"/>
      <c r="U12" s="420"/>
      <c r="V12" s="420"/>
      <c r="W12" s="420"/>
      <c r="X12" s="420"/>
      <c r="Y12" s="422"/>
      <c r="Z12" s="252" t="s">
        <v>8</v>
      </c>
      <c r="AA12" s="172" t="s">
        <v>9</v>
      </c>
      <c r="AB12" s="253" t="s">
        <v>10</v>
      </c>
      <c r="AC12" s="253" t="s">
        <v>11</v>
      </c>
      <c r="AD12" s="253" t="s">
        <v>12</v>
      </c>
      <c r="AE12" s="253" t="s">
        <v>13</v>
      </c>
      <c r="AF12" s="254" t="s">
        <v>14</v>
      </c>
      <c r="AH12" s="6" t="s">
        <v>88</v>
      </c>
    </row>
    <row r="13" spans="1:34" ht="27.4" customHeight="1" x14ac:dyDescent="0.25">
      <c r="A13" s="198"/>
      <c r="B13" s="164" t="s">
        <v>650</v>
      </c>
      <c r="C13" s="166"/>
      <c r="D13" s="255"/>
      <c r="E13" s="28"/>
      <c r="F13" s="21"/>
      <c r="G13" s="22"/>
      <c r="H13" s="21"/>
      <c r="I13" s="22"/>
      <c r="J13" s="21"/>
      <c r="K13" s="30"/>
      <c r="L13" s="169"/>
      <c r="M13" s="239" t="s">
        <v>6</v>
      </c>
      <c r="N13" s="171"/>
      <c r="O13" s="172" t="s">
        <v>0</v>
      </c>
      <c r="P13" s="171"/>
      <c r="Q13" s="239" t="s">
        <v>7</v>
      </c>
      <c r="R13" s="173"/>
      <c r="S13" s="174"/>
      <c r="T13" s="239" t="s">
        <v>6</v>
      </c>
      <c r="U13" s="171"/>
      <c r="V13" s="172" t="s">
        <v>0</v>
      </c>
      <c r="W13" s="171"/>
      <c r="X13" s="239" t="s">
        <v>7</v>
      </c>
      <c r="Y13" s="173"/>
      <c r="Z13" s="256"/>
      <c r="AA13" s="257"/>
      <c r="AB13" s="240"/>
      <c r="AC13" s="239"/>
      <c r="AD13" s="258"/>
      <c r="AE13" s="258"/>
      <c r="AF13" s="253"/>
      <c r="AH13" s="6" t="s">
        <v>85</v>
      </c>
    </row>
    <row r="14" spans="1:34" ht="27.4" customHeight="1" x14ac:dyDescent="0.25">
      <c r="A14" s="198"/>
      <c r="B14" s="164" t="s">
        <v>484</v>
      </c>
      <c r="C14" s="167"/>
      <c r="D14" s="255"/>
      <c r="E14" s="178"/>
      <c r="F14" s="172" t="s">
        <v>6</v>
      </c>
      <c r="G14" s="176"/>
      <c r="H14" s="172" t="s">
        <v>0</v>
      </c>
      <c r="I14" s="176"/>
      <c r="J14" s="172" t="s">
        <v>7</v>
      </c>
      <c r="K14" s="180"/>
      <c r="L14" s="29"/>
      <c r="M14" s="57"/>
      <c r="N14" s="24"/>
      <c r="O14" s="57"/>
      <c r="P14" s="24"/>
      <c r="Q14" s="57"/>
      <c r="R14" s="31"/>
      <c r="S14" s="175"/>
      <c r="T14" s="172" t="s">
        <v>6</v>
      </c>
      <c r="U14" s="176"/>
      <c r="V14" s="172" t="s">
        <v>0</v>
      </c>
      <c r="W14" s="176"/>
      <c r="X14" s="172" t="s">
        <v>7</v>
      </c>
      <c r="Y14" s="177"/>
      <c r="Z14" s="252"/>
      <c r="AA14" s="259"/>
      <c r="AB14" s="254"/>
      <c r="AC14" s="254"/>
      <c r="AD14" s="253"/>
      <c r="AE14" s="253"/>
      <c r="AF14" s="253"/>
      <c r="AH14" s="6" t="s">
        <v>86</v>
      </c>
    </row>
    <row r="15" spans="1:34" ht="27.4" customHeight="1" x14ac:dyDescent="0.25">
      <c r="A15" s="198"/>
      <c r="B15" s="165" t="s">
        <v>495</v>
      </c>
      <c r="C15" s="168"/>
      <c r="D15" s="255"/>
      <c r="E15" s="178"/>
      <c r="F15" s="172" t="s">
        <v>6</v>
      </c>
      <c r="G15" s="176"/>
      <c r="H15" s="172" t="s">
        <v>0</v>
      </c>
      <c r="I15" s="176"/>
      <c r="J15" s="172" t="s">
        <v>7</v>
      </c>
      <c r="K15" s="179"/>
      <c r="L15" s="175"/>
      <c r="M15" s="172" t="s">
        <v>6</v>
      </c>
      <c r="N15" s="176"/>
      <c r="O15" s="172" t="s">
        <v>0</v>
      </c>
      <c r="P15" s="176"/>
      <c r="Q15" s="172" t="s">
        <v>7</v>
      </c>
      <c r="R15" s="177"/>
      <c r="S15" s="29"/>
      <c r="T15" s="57"/>
      <c r="U15" s="24"/>
      <c r="V15" s="57"/>
      <c r="W15" s="24"/>
      <c r="X15" s="57"/>
      <c r="Y15" s="31"/>
      <c r="Z15" s="252"/>
      <c r="AA15" s="259"/>
      <c r="AB15" s="254"/>
      <c r="AC15" s="254"/>
      <c r="AD15" s="253"/>
      <c r="AE15" s="253"/>
      <c r="AF15" s="253"/>
      <c r="AH15" s="6" t="s">
        <v>87</v>
      </c>
    </row>
    <row r="16" spans="1:34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21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21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21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21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21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21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ht="21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ht="21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</sheetData>
  <mergeCells count="9">
    <mergeCell ref="Z2:AF2"/>
    <mergeCell ref="E11:Y11"/>
    <mergeCell ref="E12:K12"/>
    <mergeCell ref="L12:R12"/>
    <mergeCell ref="S12:Y12"/>
    <mergeCell ref="E5:Y5"/>
    <mergeCell ref="E6:K6"/>
    <mergeCell ref="L6:R6"/>
    <mergeCell ref="S6:Y6"/>
  </mergeCells>
  <phoneticPr fontId="2"/>
  <dataValidations count="1">
    <dataValidation type="list" allowBlank="1" showInputMessage="1" showErrorMessage="1" sqref="H14:H15 V13:V14 O13 O15 H8:H9 V7:V8 O7 O9" xr:uid="{00000000-0002-0000-0900-000000000000}">
      <formula1>$AH$13:$AH$15</formula1>
    </dataValidation>
  </dataValidations>
  <pageMargins left="0.7" right="0.7" top="0.75" bottom="0.75" header="0.3" footer="0.3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1次L日程表（8月19日・20日）</vt:lpstr>
      <vt:lpstr>2次L日程表（8月26日・27日）</vt:lpstr>
      <vt:lpstr>順位決定戦日程表(9月9日・10日)</vt:lpstr>
      <vt:lpstr>1次L表</vt:lpstr>
      <vt:lpstr>2次L上位表</vt:lpstr>
      <vt:lpstr>2次L下位表</vt:lpstr>
      <vt:lpstr>１～１６T表</vt:lpstr>
      <vt:lpstr>１７～３2T表</vt:lpstr>
      <vt:lpstr>33～38L表</vt:lpstr>
      <vt:lpstr>警告</vt:lpstr>
      <vt:lpstr>2016_NiCY_U-13大会_最終結果</vt:lpstr>
      <vt:lpstr>'１７～３2T表'!Print_Area</vt:lpstr>
      <vt:lpstr>'1次L日程表（8月19日・20日）'!Print_Area</vt:lpstr>
      <vt:lpstr>'1次L表'!Print_Area</vt:lpstr>
      <vt:lpstr>'2次L下位表'!Print_Area</vt:lpstr>
      <vt:lpstr>'2次L上位表'!Print_Area</vt:lpstr>
      <vt:lpstr>'2次L日程表（8月26日・27日）'!Print_Area</vt:lpstr>
      <vt:lpstr>警告!Print_Area</vt:lpstr>
      <vt:lpstr>'順位決定戦日程表(9月9日・10日)'!Print_Area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バルーン</dc:creator>
  <cp:lastModifiedBy>古俣健次</cp:lastModifiedBy>
  <cp:lastPrinted>2017-09-01T03:54:29Z</cp:lastPrinted>
  <dcterms:created xsi:type="dcterms:W3CDTF">1997-01-08T22:48:59Z</dcterms:created>
  <dcterms:modified xsi:type="dcterms:W3CDTF">2017-09-01T03:54:49Z</dcterms:modified>
</cp:coreProperties>
</file>